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马东2+3\综测相关材料\17-19级综测成绩公示\"/>
    </mc:Choice>
  </mc:AlternateContent>
  <bookViews>
    <workbookView xWindow="0" yWindow="0" windowWidth="24000" windowHeight="9840" firstSheet="1" activeTab="6"/>
  </bookViews>
  <sheets>
    <sheet name="1701" sheetId="1" r:id="rId1"/>
    <sheet name="1702" sheetId="2" r:id="rId2"/>
    <sheet name="1703" sheetId="3" r:id="rId3"/>
    <sheet name="1704" sheetId="4" r:id="rId4"/>
    <sheet name="1705" sheetId="5" r:id="rId5"/>
    <sheet name="1706" sheetId="6" r:id="rId6"/>
    <sheet name="2017级综测汇总" sheetId="9" r:id="rId7"/>
  </sheets>
  <calcPr calcId="162913"/>
</workbook>
</file>

<file path=xl/calcChain.xml><?xml version="1.0" encoding="utf-8"?>
<calcChain xmlns="http://schemas.openxmlformats.org/spreadsheetml/2006/main">
  <c r="O189" i="9" l="1"/>
  <c r="I189" i="9"/>
  <c r="O188" i="9"/>
  <c r="I188" i="9"/>
  <c r="O187" i="9"/>
  <c r="I187" i="9"/>
  <c r="O186" i="9"/>
  <c r="L186" i="9"/>
  <c r="I186" i="9"/>
  <c r="O185" i="9"/>
  <c r="L185" i="9"/>
  <c r="I185" i="9"/>
  <c r="O184" i="9"/>
  <c r="L184" i="9"/>
  <c r="I184" i="9"/>
  <c r="O183" i="9"/>
  <c r="L183" i="9"/>
  <c r="I183" i="9"/>
  <c r="O182" i="9"/>
  <c r="L182" i="9"/>
  <c r="I182" i="9"/>
  <c r="O181" i="9"/>
  <c r="I181" i="9"/>
  <c r="O180" i="9"/>
  <c r="L180" i="9"/>
  <c r="I180" i="9"/>
  <c r="O179" i="9"/>
  <c r="L179" i="9"/>
  <c r="I179" i="9"/>
  <c r="O178" i="9"/>
  <c r="L178" i="9"/>
  <c r="I178" i="9"/>
  <c r="O177" i="9"/>
  <c r="L177" i="9"/>
  <c r="I177" i="9"/>
  <c r="O176" i="9"/>
  <c r="L176" i="9"/>
  <c r="I176" i="9"/>
  <c r="O175" i="9"/>
  <c r="L175" i="9"/>
  <c r="I175" i="9"/>
  <c r="O174" i="9"/>
  <c r="L174" i="9"/>
  <c r="I174" i="9"/>
  <c r="O173" i="9"/>
  <c r="L173" i="9"/>
  <c r="I173" i="9"/>
  <c r="O172" i="9"/>
  <c r="L172" i="9"/>
  <c r="I172" i="9"/>
  <c r="O171" i="9"/>
  <c r="L171" i="9"/>
  <c r="I171" i="9"/>
  <c r="O170" i="9"/>
  <c r="L170" i="9"/>
  <c r="I170" i="9"/>
  <c r="O169" i="9"/>
  <c r="L169" i="9"/>
  <c r="I169" i="9"/>
  <c r="O168" i="9"/>
  <c r="L168" i="9"/>
  <c r="I168" i="9"/>
  <c r="O167" i="9"/>
  <c r="L167" i="9"/>
  <c r="I167" i="9"/>
  <c r="O166" i="9"/>
  <c r="L166" i="9"/>
  <c r="I166" i="9"/>
  <c r="O165" i="9"/>
  <c r="L165" i="9"/>
  <c r="I165" i="9"/>
  <c r="O164" i="9"/>
  <c r="L164" i="9"/>
  <c r="I164" i="9"/>
  <c r="O163" i="9"/>
  <c r="I163" i="9"/>
  <c r="O162" i="9"/>
  <c r="L162" i="9"/>
  <c r="I162" i="9"/>
  <c r="O161" i="9"/>
  <c r="L161" i="9"/>
  <c r="I161" i="9"/>
  <c r="O160" i="9"/>
  <c r="L160" i="9"/>
  <c r="I160" i="9"/>
  <c r="O159" i="9"/>
  <c r="L159" i="9"/>
  <c r="I159" i="9"/>
  <c r="O158" i="9"/>
  <c r="L158" i="9"/>
  <c r="I158" i="9"/>
  <c r="O157" i="9"/>
  <c r="L157" i="9"/>
  <c r="I157" i="9"/>
  <c r="O156" i="9"/>
  <c r="L156" i="9"/>
  <c r="I156" i="9"/>
  <c r="O155" i="9"/>
  <c r="L155" i="9"/>
  <c r="I155" i="9"/>
  <c r="O154" i="9"/>
  <c r="L154" i="9"/>
  <c r="I154" i="9"/>
  <c r="O153" i="9"/>
  <c r="L153" i="9"/>
  <c r="I153" i="9"/>
  <c r="O152" i="9"/>
  <c r="L152" i="9"/>
  <c r="I152" i="9"/>
  <c r="O151" i="9"/>
  <c r="L151" i="9"/>
  <c r="I151" i="9"/>
  <c r="O150" i="9"/>
  <c r="L150" i="9"/>
  <c r="I150" i="9"/>
  <c r="O149" i="9"/>
  <c r="L149" i="9"/>
  <c r="I149" i="9"/>
  <c r="O148" i="9"/>
  <c r="L148" i="9"/>
  <c r="I148" i="9"/>
  <c r="O147" i="9"/>
  <c r="L147" i="9"/>
  <c r="I147" i="9"/>
  <c r="O146" i="9"/>
  <c r="L146" i="9"/>
  <c r="I146" i="9"/>
  <c r="O145" i="9"/>
  <c r="L145" i="9"/>
  <c r="I145" i="9"/>
  <c r="O144" i="9"/>
  <c r="L144" i="9"/>
  <c r="I144" i="9"/>
  <c r="O143" i="9"/>
  <c r="L143" i="9"/>
  <c r="I143" i="9"/>
  <c r="O142" i="9"/>
  <c r="L142" i="9"/>
  <c r="I142" i="9"/>
  <c r="O141" i="9"/>
  <c r="L141" i="9"/>
  <c r="I141" i="9"/>
  <c r="O140" i="9"/>
  <c r="L140" i="9"/>
  <c r="I140" i="9"/>
  <c r="O139" i="9"/>
  <c r="L139" i="9"/>
  <c r="I139" i="9"/>
  <c r="O138" i="9"/>
  <c r="L138" i="9"/>
  <c r="I138" i="9"/>
  <c r="O137" i="9"/>
  <c r="L137" i="9"/>
  <c r="I137" i="9"/>
  <c r="O136" i="9"/>
  <c r="L136" i="9"/>
  <c r="I136" i="9"/>
  <c r="O135" i="9"/>
  <c r="L135" i="9"/>
  <c r="I135" i="9"/>
  <c r="O134" i="9"/>
  <c r="L134" i="9"/>
  <c r="I134" i="9"/>
  <c r="O133" i="9"/>
  <c r="L133" i="9"/>
  <c r="I133" i="9"/>
  <c r="O132" i="9"/>
  <c r="L132" i="9"/>
  <c r="I132" i="9"/>
  <c r="O131" i="9"/>
  <c r="L131" i="9"/>
  <c r="I131" i="9"/>
  <c r="O130" i="9"/>
  <c r="L130" i="9"/>
  <c r="I130" i="9"/>
  <c r="O129" i="9"/>
  <c r="L129" i="9"/>
  <c r="I129" i="9"/>
  <c r="O128" i="9"/>
  <c r="L128" i="9"/>
  <c r="I128" i="9"/>
  <c r="O127" i="9"/>
  <c r="L127" i="9"/>
  <c r="I127" i="9"/>
  <c r="O126" i="9"/>
  <c r="L126" i="9"/>
  <c r="I126" i="9"/>
  <c r="O125" i="9"/>
  <c r="L125" i="9"/>
  <c r="I125" i="9"/>
  <c r="O124" i="9"/>
  <c r="L124" i="9"/>
  <c r="I124" i="9"/>
  <c r="O123" i="9"/>
  <c r="L123" i="9"/>
  <c r="I123" i="9"/>
  <c r="O122" i="9"/>
  <c r="L122" i="9"/>
  <c r="I122" i="9"/>
  <c r="O121" i="9"/>
  <c r="L121" i="9"/>
  <c r="I121" i="9"/>
  <c r="O120" i="9"/>
  <c r="L120" i="9"/>
  <c r="I120" i="9"/>
  <c r="O119" i="9"/>
  <c r="L119" i="9"/>
  <c r="I119" i="9"/>
  <c r="O118" i="9"/>
  <c r="L118" i="9"/>
  <c r="I118" i="9"/>
  <c r="O117" i="9"/>
  <c r="L117" i="9"/>
  <c r="I117" i="9"/>
  <c r="O116" i="9"/>
  <c r="L116" i="9"/>
  <c r="I116" i="9"/>
  <c r="O115" i="9"/>
  <c r="L115" i="9"/>
  <c r="I115" i="9"/>
  <c r="O114" i="9"/>
  <c r="L114" i="9"/>
  <c r="I114" i="9"/>
  <c r="O113" i="9"/>
  <c r="L113" i="9"/>
  <c r="I113" i="9"/>
  <c r="O112" i="9"/>
  <c r="L112" i="9"/>
  <c r="I112" i="9"/>
  <c r="O111" i="9"/>
  <c r="L111" i="9"/>
  <c r="I111" i="9"/>
  <c r="O110" i="9"/>
  <c r="L110" i="9"/>
  <c r="I110" i="9"/>
  <c r="O109" i="9"/>
  <c r="L109" i="9"/>
  <c r="I109" i="9"/>
  <c r="O108" i="9"/>
  <c r="L108" i="9"/>
  <c r="I108" i="9"/>
  <c r="O107" i="9"/>
  <c r="L107" i="9"/>
  <c r="I107" i="9"/>
  <c r="O106" i="9"/>
  <c r="L106" i="9"/>
  <c r="I106" i="9"/>
  <c r="O105" i="9"/>
  <c r="L105" i="9"/>
  <c r="I105" i="9"/>
  <c r="O104" i="9"/>
  <c r="L104" i="9"/>
  <c r="I104" i="9"/>
  <c r="O103" i="9"/>
  <c r="L103" i="9"/>
  <c r="I103" i="9"/>
  <c r="O102" i="9"/>
  <c r="L102" i="9"/>
  <c r="I102" i="9"/>
  <c r="O101" i="9"/>
  <c r="L101" i="9"/>
  <c r="I101" i="9"/>
  <c r="O100" i="9"/>
  <c r="L100" i="9"/>
  <c r="I100" i="9"/>
  <c r="O99" i="9"/>
  <c r="L99" i="9"/>
  <c r="I99" i="9"/>
  <c r="O98" i="9"/>
  <c r="L98" i="9"/>
  <c r="I98" i="9"/>
  <c r="O97" i="9"/>
  <c r="L97" i="9"/>
  <c r="I97" i="9"/>
  <c r="O96" i="9"/>
  <c r="L96" i="9"/>
  <c r="I96" i="9"/>
  <c r="O95" i="9"/>
  <c r="L95" i="9"/>
  <c r="I95" i="9"/>
  <c r="O94" i="9"/>
  <c r="L94" i="9"/>
  <c r="I94" i="9"/>
  <c r="O93" i="9"/>
  <c r="L93" i="9"/>
  <c r="I93" i="9"/>
  <c r="O92" i="9"/>
  <c r="L92" i="9"/>
  <c r="I92" i="9"/>
  <c r="O91" i="9"/>
  <c r="L91" i="9"/>
  <c r="I91" i="9"/>
  <c r="O90" i="9"/>
  <c r="L90" i="9"/>
  <c r="O89" i="9"/>
  <c r="L89" i="9"/>
  <c r="I89" i="9"/>
  <c r="O88" i="9"/>
  <c r="L88" i="9"/>
  <c r="I88" i="9"/>
  <c r="O87" i="9"/>
  <c r="L87" i="9"/>
  <c r="I87" i="9"/>
  <c r="O86" i="9"/>
  <c r="L86" i="9"/>
  <c r="I86" i="9"/>
  <c r="O85" i="9"/>
  <c r="L85" i="9"/>
  <c r="I85" i="9"/>
  <c r="O84" i="9"/>
  <c r="L84" i="9"/>
  <c r="I84" i="9"/>
  <c r="O83" i="9"/>
  <c r="L83" i="9"/>
  <c r="I83" i="9"/>
  <c r="O82" i="9"/>
  <c r="L82" i="9"/>
  <c r="I82" i="9"/>
  <c r="O81" i="9"/>
  <c r="L81" i="9"/>
  <c r="I81" i="9"/>
  <c r="O80" i="9"/>
  <c r="L80" i="9"/>
  <c r="I80" i="9"/>
  <c r="O79" i="9"/>
  <c r="L79" i="9"/>
  <c r="I79" i="9"/>
  <c r="O78" i="9"/>
  <c r="L78" i="9"/>
  <c r="I78" i="9"/>
  <c r="O77" i="9"/>
  <c r="L77" i="9"/>
  <c r="I77" i="9"/>
  <c r="O76" i="9"/>
  <c r="L76" i="9"/>
  <c r="I76" i="9"/>
  <c r="O75" i="9"/>
  <c r="L75" i="9"/>
  <c r="I75" i="9"/>
  <c r="O74" i="9"/>
  <c r="L74" i="9"/>
  <c r="I74" i="9"/>
  <c r="O73" i="9"/>
  <c r="L73" i="9"/>
  <c r="I73" i="9"/>
  <c r="O72" i="9"/>
  <c r="L72" i="9"/>
  <c r="I72" i="9"/>
  <c r="O71" i="9"/>
  <c r="L71" i="9"/>
  <c r="I71" i="9"/>
  <c r="O70" i="9"/>
  <c r="L70" i="9"/>
  <c r="I70" i="9"/>
  <c r="O69" i="9"/>
  <c r="L69" i="9"/>
  <c r="I69" i="9"/>
  <c r="O68" i="9"/>
  <c r="L68" i="9"/>
  <c r="I68" i="9"/>
  <c r="O67" i="9"/>
  <c r="L67" i="9"/>
  <c r="I67" i="9"/>
  <c r="O66" i="9"/>
  <c r="L66" i="9"/>
  <c r="I66" i="9"/>
  <c r="O65" i="9"/>
  <c r="L65" i="9"/>
  <c r="I65" i="9"/>
  <c r="O64" i="9"/>
  <c r="L64" i="9"/>
  <c r="I64" i="9"/>
  <c r="O63" i="9"/>
  <c r="L63" i="9"/>
  <c r="I63" i="9"/>
  <c r="O62" i="9"/>
  <c r="L62" i="9"/>
  <c r="I62" i="9"/>
  <c r="O61" i="9"/>
  <c r="L61" i="9"/>
  <c r="I61" i="9"/>
  <c r="O60" i="9"/>
  <c r="L60" i="9"/>
  <c r="I60" i="9"/>
  <c r="O59" i="9"/>
  <c r="L59" i="9"/>
  <c r="I59" i="9"/>
  <c r="O58" i="9"/>
  <c r="L58" i="9"/>
  <c r="I58" i="9"/>
  <c r="O57" i="9"/>
  <c r="L57" i="9"/>
  <c r="I57" i="9"/>
  <c r="O56" i="9"/>
  <c r="L56" i="9"/>
  <c r="I56" i="9"/>
  <c r="O55" i="9"/>
  <c r="L55" i="9"/>
  <c r="I55" i="9"/>
  <c r="O54" i="9"/>
  <c r="L54" i="9"/>
  <c r="I54" i="9"/>
  <c r="O53" i="9"/>
  <c r="L53" i="9"/>
  <c r="I53" i="9"/>
  <c r="O52" i="9"/>
  <c r="L52" i="9"/>
  <c r="I52" i="9"/>
  <c r="O51" i="9"/>
  <c r="L51" i="9"/>
  <c r="I51" i="9"/>
  <c r="O50" i="9"/>
  <c r="L50" i="9"/>
  <c r="I50" i="9"/>
  <c r="O49" i="9"/>
  <c r="L49" i="9"/>
  <c r="I49" i="9"/>
  <c r="O48" i="9"/>
  <c r="L48" i="9"/>
  <c r="I48" i="9"/>
  <c r="O47" i="9"/>
  <c r="L47" i="9"/>
  <c r="I47" i="9"/>
  <c r="O46" i="9"/>
  <c r="L46" i="9"/>
  <c r="I46" i="9"/>
  <c r="O45" i="9"/>
  <c r="L45" i="9"/>
  <c r="I45" i="9"/>
  <c r="O44" i="9"/>
  <c r="L44" i="9"/>
  <c r="I44" i="9"/>
  <c r="O43" i="9"/>
  <c r="L43" i="9"/>
  <c r="I43" i="9"/>
  <c r="O42" i="9"/>
  <c r="L42" i="9"/>
  <c r="I42" i="9"/>
  <c r="O41" i="9"/>
  <c r="L41" i="9"/>
  <c r="I41" i="9"/>
  <c r="O40" i="9"/>
  <c r="L40" i="9"/>
  <c r="I40" i="9"/>
  <c r="O39" i="9"/>
  <c r="L39" i="9"/>
  <c r="I39" i="9"/>
  <c r="O38" i="9"/>
  <c r="L38" i="9"/>
  <c r="I38" i="9"/>
  <c r="O37" i="9"/>
  <c r="L37" i="9"/>
  <c r="O36" i="9"/>
  <c r="L36" i="9"/>
  <c r="I36" i="9"/>
  <c r="O35" i="9"/>
  <c r="L35" i="9"/>
  <c r="I35" i="9"/>
  <c r="O34" i="9"/>
  <c r="L34" i="9"/>
  <c r="I34" i="9"/>
  <c r="O33" i="9"/>
  <c r="L33" i="9"/>
  <c r="I33" i="9"/>
  <c r="O32" i="9"/>
  <c r="L32" i="9"/>
  <c r="I32" i="9"/>
  <c r="O31" i="9"/>
  <c r="L31" i="9"/>
  <c r="I31" i="9"/>
  <c r="O30" i="9"/>
  <c r="L30" i="9"/>
  <c r="I30" i="9"/>
  <c r="O29" i="9"/>
  <c r="L29" i="9"/>
  <c r="I29" i="9"/>
  <c r="O28" i="9"/>
  <c r="L28" i="9"/>
  <c r="I28" i="9"/>
  <c r="O27" i="9"/>
  <c r="L27" i="9"/>
  <c r="I27" i="9"/>
  <c r="O26" i="9"/>
  <c r="L26" i="9"/>
  <c r="I26" i="9"/>
  <c r="O25" i="9"/>
  <c r="L25" i="9"/>
  <c r="I25" i="9"/>
  <c r="O24" i="9"/>
  <c r="L24" i="9"/>
  <c r="I24" i="9"/>
  <c r="O23" i="9"/>
  <c r="L23" i="9"/>
  <c r="I23" i="9"/>
  <c r="O22" i="9"/>
  <c r="L22" i="9"/>
  <c r="I22" i="9"/>
  <c r="O21" i="9"/>
  <c r="L21" i="9"/>
  <c r="I21" i="9"/>
  <c r="O20" i="9"/>
  <c r="L20" i="9"/>
  <c r="I20" i="9"/>
  <c r="O19" i="9"/>
  <c r="L19" i="9"/>
  <c r="I19" i="9"/>
  <c r="O18" i="9"/>
  <c r="L18" i="9"/>
  <c r="I18" i="9"/>
  <c r="O17" i="9"/>
  <c r="L17" i="9"/>
  <c r="I17" i="9"/>
  <c r="O16" i="9"/>
  <c r="L16" i="9"/>
  <c r="I16" i="9"/>
  <c r="O15" i="9"/>
  <c r="L15" i="9"/>
  <c r="I15" i="9"/>
  <c r="O14" i="9"/>
  <c r="L14" i="9"/>
  <c r="I14" i="9"/>
  <c r="O13" i="9"/>
  <c r="L13" i="9"/>
  <c r="I13" i="9"/>
  <c r="O12" i="9"/>
  <c r="L12" i="9"/>
  <c r="I12" i="9"/>
  <c r="O11" i="9"/>
  <c r="L11" i="9"/>
  <c r="I11" i="9"/>
  <c r="O10" i="9"/>
  <c r="L10" i="9"/>
  <c r="I10" i="9"/>
  <c r="O9" i="9"/>
  <c r="L9" i="9"/>
  <c r="I9" i="9"/>
  <c r="O8" i="9"/>
  <c r="L8" i="9"/>
  <c r="I8" i="9"/>
  <c r="O7" i="9"/>
  <c r="L7" i="9"/>
  <c r="I7" i="9"/>
  <c r="O6" i="9"/>
  <c r="L6" i="9"/>
  <c r="I6" i="9"/>
  <c r="O5" i="9"/>
  <c r="L5" i="9"/>
  <c r="I5" i="9"/>
  <c r="L36" i="6"/>
  <c r="I36" i="6"/>
  <c r="L35" i="6"/>
  <c r="I35" i="6"/>
  <c r="L34" i="6"/>
  <c r="I34" i="6"/>
  <c r="L33" i="6"/>
  <c r="I33" i="6"/>
  <c r="L32" i="6"/>
  <c r="I32" i="6"/>
  <c r="L31" i="6"/>
  <c r="I31" i="6"/>
  <c r="L30" i="6"/>
  <c r="I30" i="6"/>
  <c r="L29" i="6"/>
  <c r="I29" i="6"/>
  <c r="L28" i="6"/>
  <c r="I28" i="6"/>
  <c r="L27" i="6"/>
  <c r="I27" i="6"/>
  <c r="L26" i="6"/>
  <c r="I26" i="6"/>
  <c r="L25" i="6"/>
  <c r="I25" i="6"/>
  <c r="L24" i="6"/>
  <c r="I24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5" i="6"/>
  <c r="I15" i="6"/>
  <c r="L14" i="6"/>
  <c r="I14" i="6"/>
  <c r="L13" i="6"/>
  <c r="I13" i="6"/>
  <c r="L12" i="6"/>
  <c r="I12" i="6"/>
  <c r="L11" i="6"/>
  <c r="I11" i="6"/>
  <c r="L10" i="6"/>
  <c r="I10" i="6"/>
  <c r="L9" i="6"/>
  <c r="I9" i="6"/>
  <c r="L8" i="6"/>
  <c r="I8" i="6"/>
  <c r="L7" i="6"/>
  <c r="I7" i="6"/>
  <c r="L6" i="6"/>
  <c r="I6" i="6"/>
  <c r="L5" i="6"/>
  <c r="I5" i="6"/>
  <c r="O35" i="5"/>
  <c r="L35" i="5"/>
  <c r="I35" i="5"/>
  <c r="O34" i="5"/>
  <c r="L34" i="5"/>
  <c r="I34" i="5"/>
  <c r="O33" i="5"/>
  <c r="L33" i="5"/>
  <c r="I33" i="5"/>
  <c r="O32" i="5"/>
  <c r="L32" i="5"/>
  <c r="I32" i="5"/>
  <c r="O31" i="5"/>
  <c r="L31" i="5"/>
  <c r="I31" i="5"/>
  <c r="O30" i="5"/>
  <c r="L30" i="5"/>
  <c r="I30" i="5"/>
  <c r="O29" i="5"/>
  <c r="L29" i="5"/>
  <c r="I29" i="5"/>
  <c r="O28" i="5"/>
  <c r="L28" i="5"/>
  <c r="I28" i="5"/>
  <c r="O27" i="5"/>
  <c r="L27" i="5"/>
  <c r="I27" i="5"/>
  <c r="O26" i="5"/>
  <c r="L26" i="5"/>
  <c r="I26" i="5"/>
  <c r="O25" i="5"/>
  <c r="L25" i="5"/>
  <c r="I25" i="5"/>
  <c r="O24" i="5"/>
  <c r="L24" i="5"/>
  <c r="I24" i="5"/>
  <c r="O23" i="5"/>
  <c r="L23" i="5"/>
  <c r="I23" i="5"/>
  <c r="O22" i="5"/>
  <c r="L22" i="5"/>
  <c r="I22" i="5"/>
  <c r="O21" i="5"/>
  <c r="L21" i="5"/>
  <c r="I21" i="5"/>
  <c r="O20" i="5"/>
  <c r="L20" i="5"/>
  <c r="I20" i="5"/>
  <c r="O19" i="5"/>
  <c r="L19" i="5"/>
  <c r="I19" i="5"/>
  <c r="O18" i="5"/>
  <c r="L18" i="5"/>
  <c r="I18" i="5"/>
  <c r="O17" i="5"/>
  <c r="L17" i="5"/>
  <c r="I17" i="5"/>
  <c r="O16" i="5"/>
  <c r="L16" i="5"/>
  <c r="I16" i="5"/>
  <c r="O15" i="5"/>
  <c r="L15" i="5"/>
  <c r="I15" i="5"/>
  <c r="O14" i="5"/>
  <c r="L14" i="5"/>
  <c r="I14" i="5"/>
  <c r="O13" i="5"/>
  <c r="L13" i="5"/>
  <c r="I13" i="5"/>
  <c r="O12" i="5"/>
  <c r="L12" i="5"/>
  <c r="I12" i="5"/>
  <c r="O11" i="5"/>
  <c r="L11" i="5"/>
  <c r="I11" i="5"/>
  <c r="O10" i="5"/>
  <c r="L10" i="5"/>
  <c r="I10" i="5"/>
  <c r="O9" i="5"/>
  <c r="L9" i="5"/>
  <c r="I9" i="5"/>
  <c r="O8" i="5"/>
  <c r="L8" i="5"/>
  <c r="I8" i="5"/>
  <c r="O7" i="5"/>
  <c r="L7" i="5"/>
  <c r="I7" i="5"/>
  <c r="O6" i="5"/>
  <c r="L6" i="5"/>
  <c r="I6" i="5"/>
  <c r="O5" i="5"/>
  <c r="L5" i="5"/>
  <c r="I5" i="5"/>
  <c r="L36" i="4"/>
  <c r="I36" i="4"/>
  <c r="L35" i="4"/>
  <c r="I35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34" i="3"/>
  <c r="I34" i="3"/>
  <c r="L33" i="3"/>
  <c r="I33" i="3"/>
  <c r="L32" i="3"/>
  <c r="I32" i="3"/>
  <c r="L31" i="3"/>
  <c r="I31" i="3"/>
  <c r="L30" i="3"/>
  <c r="I30" i="3"/>
  <c r="L29" i="3"/>
  <c r="I29" i="3"/>
  <c r="L28" i="3"/>
  <c r="I28" i="3"/>
  <c r="L27" i="3"/>
  <c r="I27" i="3"/>
  <c r="L26" i="3"/>
  <c r="I26" i="3"/>
  <c r="L25" i="3"/>
  <c r="I25" i="3"/>
  <c r="L24" i="3"/>
  <c r="I24" i="3"/>
  <c r="L23" i="3"/>
  <c r="I23" i="3"/>
  <c r="L22" i="3"/>
  <c r="I22" i="3"/>
  <c r="L21" i="3"/>
  <c r="I21" i="3"/>
  <c r="L20" i="3"/>
  <c r="I20" i="3"/>
  <c r="L19" i="3"/>
  <c r="I19" i="3"/>
  <c r="L18" i="3"/>
  <c r="I18" i="3"/>
  <c r="L17" i="3"/>
  <c r="I17" i="3"/>
  <c r="L16" i="3"/>
  <c r="I16" i="3"/>
  <c r="L15" i="3"/>
  <c r="I15" i="3"/>
  <c r="L14" i="3"/>
  <c r="I14" i="3"/>
  <c r="L13" i="3"/>
  <c r="I13" i="3"/>
  <c r="L12" i="3"/>
  <c r="I12" i="3"/>
  <c r="L11" i="3"/>
  <c r="I11" i="3"/>
  <c r="L10" i="3"/>
  <c r="I10" i="3"/>
  <c r="L9" i="3"/>
  <c r="I9" i="3"/>
  <c r="L8" i="3"/>
  <c r="I8" i="3"/>
  <c r="L7" i="3"/>
  <c r="I7" i="3"/>
  <c r="L6" i="3"/>
  <c r="I6" i="3"/>
  <c r="L5" i="3"/>
  <c r="I5" i="3"/>
  <c r="L35" i="2"/>
  <c r="L34" i="2"/>
  <c r="I34" i="2"/>
  <c r="L33" i="2"/>
  <c r="I33" i="2"/>
  <c r="L32" i="2"/>
  <c r="I32" i="2"/>
  <c r="L31" i="2"/>
  <c r="I31" i="2"/>
  <c r="L30" i="2"/>
  <c r="I30" i="2"/>
  <c r="L29" i="2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L15" i="2"/>
  <c r="I15" i="2"/>
  <c r="L14" i="2"/>
  <c r="I14" i="2"/>
  <c r="L13" i="2"/>
  <c r="I13" i="2"/>
  <c r="L12" i="2"/>
  <c r="I12" i="2"/>
  <c r="L11" i="2"/>
  <c r="I11" i="2"/>
  <c r="L10" i="2"/>
  <c r="I10" i="2"/>
  <c r="L9" i="2"/>
  <c r="I9" i="2"/>
  <c r="L8" i="2"/>
  <c r="L7" i="2"/>
  <c r="I7" i="2"/>
  <c r="L6" i="2"/>
  <c r="I6" i="2"/>
  <c r="L5" i="2"/>
  <c r="I5" i="2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  <c r="L2" i="1"/>
  <c r="I2" i="1"/>
</calcChain>
</file>

<file path=xl/sharedStrings.xml><?xml version="1.0" encoding="utf-8"?>
<sst xmlns="http://schemas.openxmlformats.org/spreadsheetml/2006/main" count="992" uniqueCount="271">
  <si>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</si>
  <si>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</si>
  <si>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</si>
  <si>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</si>
  <si>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</si>
  <si>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</si>
  <si>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</si>
  <si>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</si>
  <si>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</si>
  <si>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</si>
  <si>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</si>
  <si>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</si>
  <si>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</si>
  <si>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</si>
  <si>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</si>
  <si>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</si>
  <si>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王圣翔</t>
  </si>
  <si>
    <t>动医1701</t>
  </si>
  <si>
    <t>李中央</t>
  </si>
  <si>
    <t>李明玉</t>
  </si>
  <si>
    <t>强煜云</t>
  </si>
  <si>
    <t>曾巍</t>
  </si>
  <si>
    <t>唐丽辉</t>
  </si>
  <si>
    <t>赵文星</t>
  </si>
  <si>
    <t>王卓</t>
  </si>
  <si>
    <t>田甜</t>
  </si>
  <si>
    <t>张含沛</t>
  </si>
  <si>
    <t>高铖</t>
  </si>
  <si>
    <t>董家蕊</t>
  </si>
  <si>
    <t>王朋飞</t>
  </si>
  <si>
    <t xml:space="preserve"> </t>
  </si>
  <si>
    <t>曹云师</t>
  </si>
  <si>
    <t>罗弼豪</t>
  </si>
  <si>
    <t>石姝彤</t>
  </si>
  <si>
    <t>吕乐云</t>
  </si>
  <si>
    <t>袁媛</t>
  </si>
  <si>
    <t>王燕山</t>
  </si>
  <si>
    <t>郭含薇</t>
  </si>
  <si>
    <t>李雪梅</t>
  </si>
  <si>
    <t>阿丽特耐·阿列木汉</t>
  </si>
  <si>
    <t>孙品之</t>
  </si>
  <si>
    <t>王家龙</t>
  </si>
  <si>
    <t>于方凌</t>
  </si>
  <si>
    <t>葛瑜涵</t>
  </si>
  <si>
    <t>曹雪</t>
  </si>
  <si>
    <t>王容刚</t>
  </si>
  <si>
    <t>曹朔</t>
  </si>
  <si>
    <t>周子凯</t>
  </si>
  <si>
    <t>周祎铭</t>
  </si>
  <si>
    <t>附件1：</t>
  </si>
  <si>
    <t>2020-2021学年学生综合素质测评成绩汇总表（其他年级用表）</t>
  </si>
  <si>
    <r>
      <rPr>
        <b/>
        <sz val="12"/>
        <rFont val="微软雅黑"/>
        <family val="2"/>
        <charset val="134"/>
      </rP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</si>
  <si>
    <t>李蔚</t>
  </si>
  <si>
    <t>动医1702班</t>
  </si>
  <si>
    <t>孙一丹</t>
  </si>
  <si>
    <t>杨茜雅</t>
  </si>
  <si>
    <t>刘奕伶</t>
  </si>
  <si>
    <t>宁璐璐</t>
  </si>
  <si>
    <t>刘英</t>
  </si>
  <si>
    <t>冯梦瑶</t>
  </si>
  <si>
    <t>郑丹阳</t>
  </si>
  <si>
    <t>杨仪</t>
  </si>
  <si>
    <t>杨丹</t>
  </si>
  <si>
    <t>龙登雅</t>
  </si>
  <si>
    <t>孔祥思</t>
  </si>
  <si>
    <t>顾宇恒</t>
  </si>
  <si>
    <t>朱若希</t>
  </si>
  <si>
    <t>吕梦薇</t>
  </si>
  <si>
    <t>杨宁</t>
  </si>
  <si>
    <t>王冠珏</t>
  </si>
  <si>
    <t>罗志洁</t>
  </si>
  <si>
    <t>杨熠辰</t>
  </si>
  <si>
    <t>彭贤哲</t>
  </si>
  <si>
    <t>李猛</t>
  </si>
  <si>
    <t>龙林泽</t>
  </si>
  <si>
    <t>丁思怡</t>
  </si>
  <si>
    <t>王淦锋</t>
  </si>
  <si>
    <t>于正瑶</t>
  </si>
  <si>
    <t>张津铭</t>
  </si>
  <si>
    <t>张凯英</t>
  </si>
  <si>
    <t>陈云龙</t>
  </si>
  <si>
    <t>殷中科</t>
  </si>
  <si>
    <t>周帅</t>
  </si>
  <si>
    <t>黄雨</t>
  </si>
  <si>
    <t>动医1703班</t>
  </si>
  <si>
    <t>2017010966</t>
  </si>
  <si>
    <t>赵怡倩</t>
  </si>
  <si>
    <t>2017010963</t>
  </si>
  <si>
    <t>杨卓霖</t>
  </si>
  <si>
    <t>2017010967</t>
  </si>
  <si>
    <t>吴慧芳</t>
  </si>
  <si>
    <t>2017010972</t>
  </si>
  <si>
    <t>景添</t>
  </si>
  <si>
    <t>2017010975</t>
  </si>
  <si>
    <t>袁宁秋</t>
  </si>
  <si>
    <t>2017010973</t>
  </si>
  <si>
    <t>吴文萍</t>
  </si>
  <si>
    <t>2017010974</t>
  </si>
  <si>
    <t>陈韬凝</t>
  </si>
  <si>
    <t>2017010981</t>
  </si>
  <si>
    <t>魏希</t>
  </si>
  <si>
    <t>2017010971</t>
  </si>
  <si>
    <t>张子卿</t>
  </si>
  <si>
    <t>2017010969</t>
  </si>
  <si>
    <t>吴敏楠</t>
  </si>
  <si>
    <t>张峻瑜</t>
  </si>
  <si>
    <t>2017010980</t>
  </si>
  <si>
    <t>全钺涵</t>
  </si>
  <si>
    <t>2017010968</t>
  </si>
  <si>
    <t>马晓华</t>
  </si>
  <si>
    <t>2017010958</t>
  </si>
  <si>
    <t>季星威</t>
  </si>
  <si>
    <t>2017010977</t>
  </si>
  <si>
    <t>李瑞蕊</t>
  </si>
  <si>
    <t>2017010962</t>
  </si>
  <si>
    <t>李禹震</t>
  </si>
  <si>
    <t>2017010959</t>
  </si>
  <si>
    <t>张益铭</t>
  </si>
  <si>
    <t>2017010982</t>
  </si>
  <si>
    <t>周敏</t>
  </si>
  <si>
    <t>袁思月</t>
  </si>
  <si>
    <t>2017010961</t>
  </si>
  <si>
    <t>胡嘉晋</t>
  </si>
  <si>
    <t>2017010970</t>
  </si>
  <si>
    <t>宋思雨</t>
  </si>
  <si>
    <t>2017010965</t>
  </si>
  <si>
    <t>王晔雯</t>
  </si>
  <si>
    <t>2017010957</t>
  </si>
  <si>
    <t>王永飞</t>
  </si>
  <si>
    <t>2017010978</t>
  </si>
  <si>
    <t>王若杨</t>
  </si>
  <si>
    <t>2017010955</t>
  </si>
  <si>
    <t>张润宇</t>
  </si>
  <si>
    <t>2017010979</t>
  </si>
  <si>
    <t>郑晓艳</t>
  </si>
  <si>
    <t>2017010984</t>
  </si>
  <si>
    <t>余雪朦</t>
  </si>
  <si>
    <t>2017010956</t>
  </si>
  <si>
    <t>宋一铭</t>
  </si>
  <si>
    <t>2017010960</t>
  </si>
  <si>
    <t>惠乔岳</t>
  </si>
  <si>
    <t>2017010964</t>
  </si>
  <si>
    <t>王彦誉</t>
  </si>
  <si>
    <t>赵跃祺</t>
  </si>
  <si>
    <t>动医1704班</t>
  </si>
  <si>
    <t>侯巧弟</t>
  </si>
  <si>
    <t>余辰霏</t>
  </si>
  <si>
    <t>王萍萍</t>
  </si>
  <si>
    <t>王瑞清</t>
  </si>
  <si>
    <t>李丹</t>
  </si>
  <si>
    <t>林丹薇</t>
  </si>
  <si>
    <t>李文豪</t>
  </si>
  <si>
    <t>张雨西</t>
  </si>
  <si>
    <t>刘文轩</t>
  </si>
  <si>
    <t>杜金原</t>
  </si>
  <si>
    <t>任晓珺</t>
  </si>
  <si>
    <t>吴克俭</t>
  </si>
  <si>
    <t>赵乐</t>
  </si>
  <si>
    <t>吴舒敏</t>
  </si>
  <si>
    <t>王清晓</t>
  </si>
  <si>
    <t>朱逸涵</t>
  </si>
  <si>
    <t>马旭</t>
  </si>
  <si>
    <t>张婧雯</t>
  </si>
  <si>
    <t>翟崇硕</t>
  </si>
  <si>
    <t>宋琦</t>
  </si>
  <si>
    <t>张乐然</t>
  </si>
  <si>
    <t>陈思伊</t>
  </si>
  <si>
    <t>谢宝东</t>
  </si>
  <si>
    <t>王晓纯</t>
  </si>
  <si>
    <t>杨嘉瑶</t>
  </si>
  <si>
    <t>马彪</t>
  </si>
  <si>
    <t>吕文婧</t>
  </si>
  <si>
    <t>荀钏洪</t>
  </si>
  <si>
    <t>王博兴</t>
  </si>
  <si>
    <t>万敏</t>
  </si>
  <si>
    <t>李阳伟</t>
  </si>
  <si>
    <t>尹佳彤</t>
  </si>
  <si>
    <t>动医1705班</t>
  </si>
  <si>
    <t>袁晨阳</t>
  </si>
  <si>
    <t>杨丽蓉</t>
  </si>
  <si>
    <t>王玥婷</t>
  </si>
  <si>
    <t>郑妃杨</t>
  </si>
  <si>
    <t>成豫</t>
  </si>
  <si>
    <t>李丽茹</t>
  </si>
  <si>
    <t>张汉青</t>
  </si>
  <si>
    <t>陈巧</t>
  </si>
  <si>
    <t>梁家禧</t>
  </si>
  <si>
    <t>范昱鑫</t>
  </si>
  <si>
    <t>高嘉淇</t>
  </si>
  <si>
    <t>王逸群</t>
  </si>
  <si>
    <t>蒋佳琪</t>
  </si>
  <si>
    <t>丁雨欣</t>
  </si>
  <si>
    <t>高媛</t>
  </si>
  <si>
    <t>李之晗</t>
  </si>
  <si>
    <t>鲁思佳</t>
  </si>
  <si>
    <t>孙毓羚</t>
  </si>
  <si>
    <t>牛雨薇</t>
  </si>
  <si>
    <t>高鸽</t>
  </si>
  <si>
    <t>罗吉胜</t>
  </si>
  <si>
    <t>杨雨超</t>
  </si>
  <si>
    <t>刘杨睿裕</t>
  </si>
  <si>
    <t>朱彬</t>
  </si>
  <si>
    <t>瞿嘉豪</t>
  </si>
  <si>
    <t>余金蔚</t>
  </si>
  <si>
    <t>张贺</t>
  </si>
  <si>
    <t>邰向博</t>
  </si>
  <si>
    <t>陈芊如</t>
  </si>
  <si>
    <t>李灿</t>
  </si>
  <si>
    <t>2017011072</t>
  </si>
  <si>
    <t>王天星</t>
  </si>
  <si>
    <t>动医176班</t>
  </si>
  <si>
    <t>2017011068</t>
  </si>
  <si>
    <t>蓝昕蕊</t>
  </si>
  <si>
    <t>2017011048</t>
  </si>
  <si>
    <t>钟建辉</t>
  </si>
  <si>
    <t>2017011069</t>
  </si>
  <si>
    <t>陈曦</t>
  </si>
  <si>
    <t>杨文霞</t>
  </si>
  <si>
    <t>2017011065</t>
  </si>
  <si>
    <t>杨潇</t>
  </si>
  <si>
    <t>2017011049</t>
  </si>
  <si>
    <t>马湘海</t>
  </si>
  <si>
    <t>2017011067</t>
  </si>
  <si>
    <t>汪珏楚</t>
  </si>
  <si>
    <t>2017011053</t>
  </si>
  <si>
    <t>范尚瑞</t>
  </si>
  <si>
    <t>2017011071</t>
  </si>
  <si>
    <t>李瑶</t>
  </si>
  <si>
    <t>2017011070</t>
  </si>
  <si>
    <t>纪甜甜</t>
  </si>
  <si>
    <t>2017011056</t>
  </si>
  <si>
    <t>于静茹</t>
  </si>
  <si>
    <t>2017011046</t>
  </si>
  <si>
    <t>刘东尧</t>
  </si>
  <si>
    <t>2017011060</t>
  </si>
  <si>
    <t>刘俐</t>
  </si>
  <si>
    <t>2017011063</t>
  </si>
  <si>
    <t>贺欣</t>
  </si>
  <si>
    <t>2017011062</t>
  </si>
  <si>
    <t>赵欣怡</t>
  </si>
  <si>
    <t>雷蕾</t>
  </si>
  <si>
    <t>2017011057</t>
  </si>
  <si>
    <t>王紫倩</t>
  </si>
  <si>
    <t>2017011054</t>
  </si>
  <si>
    <t>徐涛</t>
  </si>
  <si>
    <t>2017011074</t>
  </si>
  <si>
    <t>牛婉莹</t>
  </si>
  <si>
    <t>2017011055</t>
  </si>
  <si>
    <t>杨咏仪</t>
  </si>
  <si>
    <t>2017011047</t>
  </si>
  <si>
    <t>许嘉超</t>
  </si>
  <si>
    <t>谭无双</t>
  </si>
  <si>
    <t>2017011045</t>
  </si>
  <si>
    <t>邢冬月</t>
  </si>
  <si>
    <t>2017011050</t>
  </si>
  <si>
    <t>王梦冉</t>
  </si>
  <si>
    <t>2017011052</t>
  </si>
  <si>
    <t>吴迪</t>
  </si>
  <si>
    <t>2017011061</t>
  </si>
  <si>
    <t>王钰玮</t>
  </si>
  <si>
    <t>2017011064</t>
  </si>
  <si>
    <t>杨雅云</t>
  </si>
  <si>
    <t>2017011059</t>
  </si>
  <si>
    <t>邵正祺</t>
  </si>
  <si>
    <t>杨玥璠</t>
  </si>
  <si>
    <t>孙乾</t>
  </si>
  <si>
    <t>2017011058</t>
  </si>
  <si>
    <t>于芮峦</t>
  </si>
  <si>
    <t>动医1701班</t>
  </si>
  <si>
    <t>动医1706班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</si>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</sst>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 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8"/>
      <name val="方正小标宋简体"/>
      <family val="4"/>
      <charset val="134"/>
    </font>
    <font>
      <b/>
      <sz val="12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vertical="center" wrapText="1"/>
    </xf>
    <xf numFmtId="177" fontId="5" fillId="0" borderId="2" xfId="1" applyNumberFormat="1" applyFont="1" applyFill="1" applyBorder="1" applyAlignment="1">
      <alignment vertical="center" wrapText="1"/>
    </xf>
    <xf numFmtId="177" fontId="5" fillId="0" borderId="3" xfId="1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5" fillId="0" borderId="4" xfId="1" applyNumberFormat="1" applyFont="1" applyFill="1" applyBorder="1" applyAlignment="1">
      <alignment vertical="center" wrapText="1"/>
    </xf>
    <xf numFmtId="0" fontId="5" fillId="0" borderId="6" xfId="1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23" zoomScale="109" zoomScaleNormal="109" workbookViewId="0">
      <selection activeCell="B30" sqref="B30:L30"/>
    </sheetView>
  </sheetViews>
  <sheetFormatPr defaultColWidth="9.75" defaultRowHeight="14.25" x14ac:dyDescent="0.15"/>
  <cols>
    <col min="1" max="1" width="9.75" style="16"/>
    <col min="2" max="2" width="12.875" style="16" customWidth="1"/>
    <col min="3" max="3" width="10.125" style="16" customWidth="1"/>
    <col min="4" max="4" width="9.75" style="16"/>
    <col min="5" max="5" width="12" style="16" customWidth="1"/>
    <col min="6" max="16" width="7.125" style="16" customWidth="1"/>
    <col min="17" max="16384" width="9.75" style="16"/>
  </cols>
  <sheetData>
    <row r="1" spans="1:19" ht="24" customHeight="1" x14ac:dyDescent="0.15">
      <c r="A1" s="18" t="s">
        <v>0</v>
      </c>
      <c r="B1" s="19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3" t="s">
        <v>6</v>
      </c>
      <c r="H1" s="23" t="s">
        <v>7</v>
      </c>
      <c r="I1" s="29" t="s">
        <v>8</v>
      </c>
      <c r="J1" s="19" t="s">
        <v>9</v>
      </c>
      <c r="K1" s="20" t="s">
        <v>10</v>
      </c>
      <c r="L1" s="21" t="s">
        <v>11</v>
      </c>
      <c r="M1" s="19" t="s">
        <v>12</v>
      </c>
      <c r="N1" s="20" t="s">
        <v>13</v>
      </c>
      <c r="O1" s="21" t="s">
        <v>14</v>
      </c>
      <c r="P1" s="30" t="s">
        <v>15</v>
      </c>
    </row>
    <row r="2" spans="1:19" ht="33.950000000000003" customHeight="1" x14ac:dyDescent="0.15">
      <c r="A2" s="24">
        <v>1</v>
      </c>
      <c r="B2" s="24">
        <v>2017010896</v>
      </c>
      <c r="C2" s="24" t="s">
        <v>16</v>
      </c>
      <c r="D2" s="24">
        <v>2017</v>
      </c>
      <c r="E2" s="24" t="s">
        <v>17</v>
      </c>
      <c r="F2" s="24">
        <v>9.8000000000000007</v>
      </c>
      <c r="G2" s="24">
        <v>74.266000000000005</v>
      </c>
      <c r="H2" s="24">
        <v>4.5599999999999996</v>
      </c>
      <c r="I2" s="24">
        <f t="shared" ref="I2:I32" si="0">F2+G2+H2</f>
        <v>88.626000000000005</v>
      </c>
      <c r="J2" s="31">
        <v>1</v>
      </c>
      <c r="K2" s="17">
        <v>31</v>
      </c>
      <c r="L2" s="24">
        <f t="shared" ref="L2:L32" si="1">J2/K2</f>
        <v>3.2258064516129031E-2</v>
      </c>
      <c r="M2" s="31"/>
      <c r="N2" s="17"/>
      <c r="O2" s="24"/>
      <c r="P2" s="31"/>
    </row>
    <row r="3" spans="1:19" ht="33.950000000000003" customHeight="1" x14ac:dyDescent="0.15">
      <c r="A3" s="24">
        <v>2</v>
      </c>
      <c r="B3" s="24">
        <v>2017012309</v>
      </c>
      <c r="C3" s="24" t="s">
        <v>18</v>
      </c>
      <c r="D3" s="24">
        <v>2017</v>
      </c>
      <c r="E3" s="24" t="s">
        <v>17</v>
      </c>
      <c r="F3" s="24">
        <v>8.5</v>
      </c>
      <c r="G3" s="24">
        <v>74.504999999999995</v>
      </c>
      <c r="H3" s="24">
        <v>4.37</v>
      </c>
      <c r="I3" s="24">
        <f t="shared" si="0"/>
        <v>87.375</v>
      </c>
      <c r="J3" s="31">
        <v>2</v>
      </c>
      <c r="K3" s="17">
        <v>31</v>
      </c>
      <c r="L3" s="24">
        <f t="shared" si="1"/>
        <v>6.4516129032258063E-2</v>
      </c>
      <c r="M3" s="31"/>
      <c r="N3" s="17"/>
      <c r="O3" s="24"/>
      <c r="P3" s="31"/>
    </row>
    <row r="4" spans="1:19" x14ac:dyDescent="0.15">
      <c r="A4" s="24">
        <v>3</v>
      </c>
      <c r="B4" s="24">
        <v>2017010911</v>
      </c>
      <c r="C4" s="24" t="s">
        <v>19</v>
      </c>
      <c r="D4" s="24">
        <v>2017</v>
      </c>
      <c r="E4" s="24" t="s">
        <v>17</v>
      </c>
      <c r="F4" s="24">
        <v>9.9</v>
      </c>
      <c r="G4" s="24">
        <v>70.81</v>
      </c>
      <c r="H4" s="24">
        <v>5.7</v>
      </c>
      <c r="I4" s="24">
        <f t="shared" si="0"/>
        <v>86.410000000000011</v>
      </c>
      <c r="J4" s="31">
        <v>3</v>
      </c>
      <c r="K4" s="17">
        <v>31</v>
      </c>
      <c r="L4" s="24">
        <f t="shared" si="1"/>
        <v>9.6774193548387094E-2</v>
      </c>
      <c r="M4" s="31"/>
      <c r="N4" s="17"/>
      <c r="O4" s="24"/>
      <c r="P4" s="31"/>
    </row>
    <row r="5" spans="1:19" ht="20.100000000000001" customHeight="1" x14ac:dyDescent="0.15">
      <c r="A5" s="24">
        <v>4</v>
      </c>
      <c r="B5" s="24">
        <v>2017010919</v>
      </c>
      <c r="C5" s="24" t="s">
        <v>20</v>
      </c>
      <c r="D5" s="24">
        <v>2017</v>
      </c>
      <c r="E5" s="24" t="s">
        <v>17</v>
      </c>
      <c r="F5" s="24">
        <v>8.9499999999999993</v>
      </c>
      <c r="G5" s="24">
        <v>72.950999999999993</v>
      </c>
      <c r="H5" s="24">
        <v>4.46</v>
      </c>
      <c r="I5" s="24">
        <f t="shared" si="0"/>
        <v>86.36099999999999</v>
      </c>
      <c r="J5" s="31">
        <v>4</v>
      </c>
      <c r="K5" s="17">
        <v>31</v>
      </c>
      <c r="L5" s="24">
        <f t="shared" si="1"/>
        <v>0.12903225806451613</v>
      </c>
      <c r="M5" s="31"/>
      <c r="N5" s="17"/>
      <c r="O5" s="24"/>
      <c r="P5" s="31"/>
    </row>
    <row r="6" spans="1:19" ht="20.100000000000001" customHeight="1" x14ac:dyDescent="0.15">
      <c r="A6" s="24">
        <v>5</v>
      </c>
      <c r="B6" s="24">
        <v>2017010900</v>
      </c>
      <c r="C6" s="24" t="s">
        <v>21</v>
      </c>
      <c r="D6" s="24">
        <v>2017</v>
      </c>
      <c r="E6" s="24" t="s">
        <v>17</v>
      </c>
      <c r="F6" s="24">
        <v>7.7</v>
      </c>
      <c r="G6" s="24">
        <v>74</v>
      </c>
      <c r="H6" s="24">
        <v>3.8</v>
      </c>
      <c r="I6" s="24">
        <f t="shared" si="0"/>
        <v>85.5</v>
      </c>
      <c r="J6" s="31">
        <v>5</v>
      </c>
      <c r="K6" s="17">
        <v>31</v>
      </c>
      <c r="L6" s="24">
        <f t="shared" si="1"/>
        <v>0.16129032258064516</v>
      </c>
      <c r="M6" s="31"/>
      <c r="N6" s="17"/>
      <c r="O6" s="24"/>
      <c r="P6" s="31"/>
    </row>
    <row r="7" spans="1:19" ht="20.100000000000001" customHeight="1" x14ac:dyDescent="0.15">
      <c r="A7" s="24">
        <v>6</v>
      </c>
      <c r="B7" s="24">
        <v>2017010921</v>
      </c>
      <c r="C7" s="24" t="s">
        <v>22</v>
      </c>
      <c r="D7" s="24">
        <v>2017</v>
      </c>
      <c r="E7" s="24" t="s">
        <v>17</v>
      </c>
      <c r="F7" s="24">
        <v>8.3000000000000007</v>
      </c>
      <c r="G7" s="24">
        <v>72.834000000000003</v>
      </c>
      <c r="H7" s="24">
        <v>4.3</v>
      </c>
      <c r="I7" s="24">
        <f t="shared" si="0"/>
        <v>85.433999999999997</v>
      </c>
      <c r="J7" s="31">
        <v>6</v>
      </c>
      <c r="K7" s="17">
        <v>31</v>
      </c>
      <c r="L7" s="24">
        <f t="shared" si="1"/>
        <v>0.19354838709677419</v>
      </c>
      <c r="M7" s="31"/>
      <c r="N7" s="17"/>
      <c r="O7" s="24"/>
      <c r="P7" s="31"/>
    </row>
    <row r="8" spans="1:19" ht="20.100000000000001" customHeight="1" x14ac:dyDescent="0.15">
      <c r="A8" s="24">
        <v>7</v>
      </c>
      <c r="B8" s="24">
        <v>2017010922</v>
      </c>
      <c r="C8" s="24" t="s">
        <v>23</v>
      </c>
      <c r="D8" s="24">
        <v>2017</v>
      </c>
      <c r="E8" s="24" t="s">
        <v>17</v>
      </c>
      <c r="F8" s="24">
        <v>8.75</v>
      </c>
      <c r="G8" s="24">
        <v>71.8</v>
      </c>
      <c r="H8" s="24">
        <v>4.3</v>
      </c>
      <c r="I8" s="24">
        <f t="shared" si="0"/>
        <v>84.85</v>
      </c>
      <c r="J8" s="31">
        <v>7</v>
      </c>
      <c r="K8" s="17">
        <v>31</v>
      </c>
      <c r="L8" s="24">
        <f t="shared" si="1"/>
        <v>0.22580645161290322</v>
      </c>
      <c r="M8" s="31"/>
      <c r="N8" s="17"/>
      <c r="O8" s="24"/>
      <c r="P8" s="31"/>
    </row>
    <row r="9" spans="1:19" ht="20.100000000000001" customHeight="1" x14ac:dyDescent="0.15">
      <c r="A9" s="24">
        <v>8</v>
      </c>
      <c r="B9" s="24">
        <v>2017010909</v>
      </c>
      <c r="C9" s="24" t="s">
        <v>24</v>
      </c>
      <c r="D9" s="24">
        <v>2017</v>
      </c>
      <c r="E9" s="24" t="s">
        <v>17</v>
      </c>
      <c r="F9" s="24">
        <v>8.1</v>
      </c>
      <c r="G9" s="24">
        <v>69.92</v>
      </c>
      <c r="H9" s="24">
        <v>4.2</v>
      </c>
      <c r="I9" s="24">
        <f t="shared" si="0"/>
        <v>82.22</v>
      </c>
      <c r="J9" s="31">
        <v>8</v>
      </c>
      <c r="K9" s="17">
        <v>31</v>
      </c>
      <c r="L9" s="24">
        <f t="shared" si="1"/>
        <v>0.25806451612903225</v>
      </c>
      <c r="M9" s="31"/>
      <c r="N9" s="17"/>
      <c r="O9" s="24"/>
      <c r="P9" s="31"/>
    </row>
    <row r="10" spans="1:19" ht="20.100000000000001" customHeight="1" x14ac:dyDescent="0.15">
      <c r="A10" s="24">
        <v>9</v>
      </c>
      <c r="B10" s="24">
        <v>2017010914</v>
      </c>
      <c r="C10" s="24" t="s">
        <v>25</v>
      </c>
      <c r="D10" s="24">
        <v>2017</v>
      </c>
      <c r="E10" s="24" t="s">
        <v>17</v>
      </c>
      <c r="F10" s="24">
        <v>9.1</v>
      </c>
      <c r="G10" s="24">
        <v>68.162000000000006</v>
      </c>
      <c r="H10" s="24">
        <v>4.5</v>
      </c>
      <c r="I10" s="24">
        <f t="shared" si="0"/>
        <v>81.762</v>
      </c>
      <c r="J10" s="31">
        <v>9</v>
      </c>
      <c r="K10" s="17">
        <v>31</v>
      </c>
      <c r="L10" s="24">
        <f t="shared" si="1"/>
        <v>0.29032258064516131</v>
      </c>
      <c r="M10" s="31"/>
      <c r="N10" s="17"/>
      <c r="O10" s="24"/>
      <c r="P10" s="31"/>
    </row>
    <row r="11" spans="1:19" ht="20.100000000000001" customHeight="1" x14ac:dyDescent="0.15">
      <c r="A11" s="24">
        <v>10</v>
      </c>
      <c r="B11" s="24">
        <v>2017010915</v>
      </c>
      <c r="C11" s="24" t="s">
        <v>26</v>
      </c>
      <c r="D11" s="24">
        <v>2017</v>
      </c>
      <c r="E11" s="24" t="s">
        <v>17</v>
      </c>
      <c r="F11" s="24">
        <v>8.1999999999999993</v>
      </c>
      <c r="G11" s="24">
        <v>69.16</v>
      </c>
      <c r="H11" s="24">
        <v>4.4000000000000004</v>
      </c>
      <c r="I11" s="24">
        <f t="shared" si="0"/>
        <v>81.760000000000005</v>
      </c>
      <c r="J11" s="31">
        <v>10</v>
      </c>
      <c r="K11" s="17">
        <v>31</v>
      </c>
      <c r="L11" s="24">
        <f t="shared" si="1"/>
        <v>0.32258064516129031</v>
      </c>
      <c r="M11" s="31"/>
      <c r="N11" s="17"/>
      <c r="O11" s="24"/>
      <c r="P11" s="31"/>
    </row>
    <row r="12" spans="1:19" ht="20.100000000000001" customHeight="1" x14ac:dyDescent="0.15">
      <c r="A12" s="24">
        <v>11</v>
      </c>
      <c r="B12" s="24">
        <v>2017010913</v>
      </c>
      <c r="C12" s="24" t="s">
        <v>27</v>
      </c>
      <c r="D12" s="24">
        <v>2017</v>
      </c>
      <c r="E12" s="24" t="s">
        <v>17</v>
      </c>
      <c r="F12" s="24">
        <v>9.1</v>
      </c>
      <c r="G12" s="24">
        <v>66.418000000000006</v>
      </c>
      <c r="H12" s="24">
        <v>5.9</v>
      </c>
      <c r="I12" s="24">
        <f t="shared" si="0"/>
        <v>81.418000000000006</v>
      </c>
      <c r="J12" s="31">
        <v>11</v>
      </c>
      <c r="K12" s="17">
        <v>31</v>
      </c>
      <c r="L12" s="24">
        <f t="shared" si="1"/>
        <v>0.35483870967741937</v>
      </c>
      <c r="M12" s="31"/>
      <c r="N12" s="17"/>
      <c r="O12" s="24"/>
      <c r="P12" s="31"/>
    </row>
    <row r="13" spans="1:19" ht="20.100000000000001" customHeight="1" x14ac:dyDescent="0.15">
      <c r="A13" s="24">
        <v>12</v>
      </c>
      <c r="B13" s="24">
        <v>2017010905</v>
      </c>
      <c r="C13" s="24" t="s">
        <v>28</v>
      </c>
      <c r="D13" s="24">
        <v>2017</v>
      </c>
      <c r="E13" s="24" t="s">
        <v>17</v>
      </c>
      <c r="F13" s="24">
        <v>7.4</v>
      </c>
      <c r="G13" s="24">
        <v>69.180000000000007</v>
      </c>
      <c r="H13" s="24">
        <v>4.5</v>
      </c>
      <c r="I13" s="24">
        <f t="shared" si="0"/>
        <v>81.080000000000013</v>
      </c>
      <c r="J13" s="31">
        <v>12</v>
      </c>
      <c r="K13" s="17">
        <v>31</v>
      </c>
      <c r="L13" s="24">
        <f t="shared" si="1"/>
        <v>0.38709677419354838</v>
      </c>
      <c r="M13" s="31"/>
      <c r="N13" s="17"/>
      <c r="O13" s="24"/>
      <c r="P13" s="31"/>
    </row>
    <row r="14" spans="1:19" ht="20.100000000000001" customHeight="1" x14ac:dyDescent="0.15">
      <c r="A14" s="24">
        <v>13</v>
      </c>
      <c r="B14" s="24">
        <v>2017010897</v>
      </c>
      <c r="C14" s="24" t="s">
        <v>29</v>
      </c>
      <c r="D14" s="24">
        <v>2017</v>
      </c>
      <c r="E14" s="24" t="s">
        <v>17</v>
      </c>
      <c r="F14" s="24">
        <v>7.2</v>
      </c>
      <c r="G14" s="24">
        <v>68.269000000000005</v>
      </c>
      <c r="H14" s="24">
        <v>4.2</v>
      </c>
      <c r="I14" s="24">
        <f t="shared" si="0"/>
        <v>79.669000000000011</v>
      </c>
      <c r="J14" s="31">
        <v>13</v>
      </c>
      <c r="K14" s="17">
        <v>31</v>
      </c>
      <c r="L14" s="24">
        <f t="shared" si="1"/>
        <v>0.41935483870967744</v>
      </c>
      <c r="M14" s="31"/>
      <c r="N14" s="17"/>
      <c r="O14" s="24"/>
      <c r="P14" s="31"/>
      <c r="S14" s="16" t="s">
        <v>30</v>
      </c>
    </row>
    <row r="15" spans="1:19" ht="20.100000000000001" customHeight="1" x14ac:dyDescent="0.15">
      <c r="A15" s="24">
        <v>14</v>
      </c>
      <c r="B15" s="24">
        <v>2017010917</v>
      </c>
      <c r="C15" s="24" t="s">
        <v>31</v>
      </c>
      <c r="D15" s="24">
        <v>2017</v>
      </c>
      <c r="E15" s="24" t="s">
        <v>17</v>
      </c>
      <c r="F15" s="24">
        <v>6.6</v>
      </c>
      <c r="G15" s="24">
        <v>68.88</v>
      </c>
      <c r="H15" s="24">
        <v>3.9</v>
      </c>
      <c r="I15" s="24">
        <f t="shared" si="0"/>
        <v>79.38</v>
      </c>
      <c r="J15" s="31">
        <v>14</v>
      </c>
      <c r="K15" s="17">
        <v>31</v>
      </c>
      <c r="L15" s="24">
        <f t="shared" si="1"/>
        <v>0.45161290322580644</v>
      </c>
      <c r="M15" s="31"/>
      <c r="N15" s="17"/>
      <c r="O15" s="24"/>
      <c r="P15" s="31"/>
    </row>
    <row r="16" spans="1:19" ht="20.100000000000001" customHeight="1" x14ac:dyDescent="0.15">
      <c r="A16" s="24">
        <v>15</v>
      </c>
      <c r="B16" s="24">
        <v>2017010899</v>
      </c>
      <c r="C16" s="24" t="s">
        <v>32</v>
      </c>
      <c r="D16" s="24">
        <v>2017</v>
      </c>
      <c r="E16" s="24" t="s">
        <v>17</v>
      </c>
      <c r="F16" s="24">
        <v>7.9</v>
      </c>
      <c r="G16" s="24">
        <v>67.62</v>
      </c>
      <c r="H16" s="24">
        <v>3.8</v>
      </c>
      <c r="I16" s="24">
        <f t="shared" si="0"/>
        <v>79.320000000000007</v>
      </c>
      <c r="J16" s="31">
        <v>15</v>
      </c>
      <c r="K16" s="17">
        <v>31</v>
      </c>
      <c r="L16" s="24">
        <f t="shared" si="1"/>
        <v>0.4838709677419355</v>
      </c>
      <c r="M16" s="31"/>
      <c r="N16" s="17"/>
      <c r="O16" s="24"/>
      <c r="P16" s="31"/>
    </row>
    <row r="17" spans="1:16" ht="20.100000000000001" customHeight="1" x14ac:dyDescent="0.15">
      <c r="A17" s="24">
        <v>16</v>
      </c>
      <c r="B17" s="24">
        <v>2017010906</v>
      </c>
      <c r="C17" s="24" t="s">
        <v>33</v>
      </c>
      <c r="D17" s="24">
        <v>2017</v>
      </c>
      <c r="E17" s="24" t="s">
        <v>17</v>
      </c>
      <c r="F17" s="24">
        <v>7.4</v>
      </c>
      <c r="G17" s="24">
        <v>67.316000000000003</v>
      </c>
      <c r="H17" s="24">
        <v>4.5</v>
      </c>
      <c r="I17" s="24">
        <f t="shared" si="0"/>
        <v>79.216000000000008</v>
      </c>
      <c r="J17" s="31">
        <v>16</v>
      </c>
      <c r="K17" s="17">
        <v>31</v>
      </c>
      <c r="L17" s="24">
        <f t="shared" si="1"/>
        <v>0.5161290322580645</v>
      </c>
      <c r="M17" s="31"/>
      <c r="N17" s="17"/>
      <c r="O17" s="24"/>
      <c r="P17" s="31"/>
    </row>
    <row r="18" spans="1:16" ht="20.100000000000001" customHeight="1" x14ac:dyDescent="0.15">
      <c r="A18" s="24">
        <v>18</v>
      </c>
      <c r="B18" s="24">
        <v>2017010910</v>
      </c>
      <c r="C18" s="24" t="s">
        <v>34</v>
      </c>
      <c r="D18" s="24">
        <v>2017</v>
      </c>
      <c r="E18" s="24" t="s">
        <v>17</v>
      </c>
      <c r="F18" s="24">
        <v>8.1999999999999993</v>
      </c>
      <c r="G18" s="24">
        <v>66.025999999999996</v>
      </c>
      <c r="H18" s="24">
        <v>4.3</v>
      </c>
      <c r="I18" s="24">
        <f t="shared" si="0"/>
        <v>78.525999999999996</v>
      </c>
      <c r="J18" s="31">
        <v>17</v>
      </c>
      <c r="K18" s="17">
        <v>31</v>
      </c>
      <c r="L18" s="24">
        <f t="shared" si="1"/>
        <v>0.54838709677419351</v>
      </c>
      <c r="M18" s="31"/>
      <c r="N18" s="17"/>
      <c r="O18" s="24"/>
      <c r="P18" s="31"/>
    </row>
    <row r="19" spans="1:16" ht="20.100000000000001" customHeight="1" x14ac:dyDescent="0.15">
      <c r="A19" s="24">
        <v>19</v>
      </c>
      <c r="B19" s="24">
        <v>2017010918</v>
      </c>
      <c r="C19" s="24" t="s">
        <v>35</v>
      </c>
      <c r="D19" s="24">
        <v>2017</v>
      </c>
      <c r="E19" s="24" t="s">
        <v>17</v>
      </c>
      <c r="F19" s="24">
        <v>7.65</v>
      </c>
      <c r="G19" s="24">
        <v>65.491</v>
      </c>
      <c r="H19" s="24">
        <v>5.3</v>
      </c>
      <c r="I19" s="24">
        <f t="shared" si="0"/>
        <v>78.441000000000003</v>
      </c>
      <c r="J19" s="31">
        <v>18</v>
      </c>
      <c r="K19" s="24">
        <v>31</v>
      </c>
      <c r="L19" s="24">
        <f t="shared" si="1"/>
        <v>0.58064516129032262</v>
      </c>
      <c r="M19" s="24"/>
      <c r="N19" s="24"/>
      <c r="O19" s="24"/>
      <c r="P19" s="24"/>
    </row>
    <row r="20" spans="1:16" ht="20.100000000000001" customHeight="1" x14ac:dyDescent="0.15">
      <c r="A20" s="24">
        <v>20</v>
      </c>
      <c r="B20" s="24">
        <v>2017010893</v>
      </c>
      <c r="C20" s="24" t="s">
        <v>36</v>
      </c>
      <c r="D20" s="24">
        <v>2017</v>
      </c>
      <c r="E20" s="24" t="s">
        <v>17</v>
      </c>
      <c r="F20" s="24">
        <v>6.8</v>
      </c>
      <c r="G20" s="24">
        <v>66.652000000000001</v>
      </c>
      <c r="H20" s="24">
        <v>4</v>
      </c>
      <c r="I20" s="24">
        <f t="shared" si="0"/>
        <v>77.451999999999998</v>
      </c>
      <c r="J20" s="31">
        <v>19</v>
      </c>
      <c r="K20" s="24">
        <v>31</v>
      </c>
      <c r="L20" s="24">
        <f t="shared" si="1"/>
        <v>0.61290322580645162</v>
      </c>
      <c r="M20" s="24"/>
      <c r="N20" s="24"/>
      <c r="O20" s="24"/>
      <c r="P20" s="24"/>
    </row>
    <row r="21" spans="1:16" ht="20.100000000000001" customHeight="1" x14ac:dyDescent="0.15">
      <c r="A21" s="24">
        <v>21</v>
      </c>
      <c r="B21" s="24">
        <v>2017010916</v>
      </c>
      <c r="C21" s="24" t="s">
        <v>37</v>
      </c>
      <c r="D21" s="24">
        <v>2017</v>
      </c>
      <c r="E21" s="24" t="s">
        <v>17</v>
      </c>
      <c r="F21" s="24">
        <v>7</v>
      </c>
      <c r="G21" s="24">
        <v>66.305000000000007</v>
      </c>
      <c r="H21" s="24">
        <v>4.0999999999999996</v>
      </c>
      <c r="I21" s="24">
        <f t="shared" si="0"/>
        <v>77.405000000000001</v>
      </c>
      <c r="J21" s="31">
        <v>20</v>
      </c>
      <c r="K21" s="24">
        <v>31</v>
      </c>
      <c r="L21" s="24">
        <f t="shared" si="1"/>
        <v>0.64516129032258063</v>
      </c>
      <c r="M21" s="24"/>
      <c r="N21" s="24"/>
      <c r="O21" s="24"/>
      <c r="P21" s="24"/>
    </row>
    <row r="22" spans="1:16" ht="20.100000000000001" customHeight="1" x14ac:dyDescent="0.15">
      <c r="A22" s="24">
        <v>22</v>
      </c>
      <c r="B22" s="24">
        <v>2017010920</v>
      </c>
      <c r="C22" s="24" t="s">
        <v>38</v>
      </c>
      <c r="D22" s="24">
        <v>2017</v>
      </c>
      <c r="E22" s="24" t="s">
        <v>17</v>
      </c>
      <c r="F22" s="24">
        <v>7.3</v>
      </c>
      <c r="G22" s="24">
        <v>65.320999999999998</v>
      </c>
      <c r="H22" s="24">
        <v>4.4000000000000004</v>
      </c>
      <c r="I22" s="24">
        <f t="shared" si="0"/>
        <v>77.021000000000001</v>
      </c>
      <c r="J22" s="31">
        <v>21</v>
      </c>
      <c r="K22" s="24">
        <v>31</v>
      </c>
      <c r="L22" s="24">
        <f t="shared" si="1"/>
        <v>0.67741935483870963</v>
      </c>
      <c r="M22" s="24"/>
      <c r="N22" s="24"/>
      <c r="O22" s="24"/>
      <c r="P22" s="24"/>
    </row>
    <row r="23" spans="1:16" ht="20.100000000000001" customHeight="1" x14ac:dyDescent="0.15">
      <c r="A23" s="24">
        <v>23</v>
      </c>
      <c r="B23" s="24">
        <v>2017010923</v>
      </c>
      <c r="C23" s="24" t="s">
        <v>39</v>
      </c>
      <c r="D23" s="24">
        <v>2017</v>
      </c>
      <c r="E23" s="24" t="s">
        <v>17</v>
      </c>
      <c r="F23" s="24">
        <v>7.7</v>
      </c>
      <c r="G23" s="24">
        <v>66.046999999999997</v>
      </c>
      <c r="H23" s="24">
        <v>3.2</v>
      </c>
      <c r="I23" s="24">
        <f t="shared" si="0"/>
        <v>76.947000000000003</v>
      </c>
      <c r="J23" s="31">
        <v>22</v>
      </c>
      <c r="K23" s="24">
        <v>31</v>
      </c>
      <c r="L23" s="24">
        <f t="shared" si="1"/>
        <v>0.70967741935483875</v>
      </c>
      <c r="M23" s="24"/>
      <c r="N23" s="24"/>
      <c r="O23" s="24"/>
      <c r="P23" s="24"/>
    </row>
    <row r="24" spans="1:16" x14ac:dyDescent="0.15">
      <c r="A24" s="24">
        <v>24</v>
      </c>
      <c r="B24" s="24">
        <v>2017014609</v>
      </c>
      <c r="C24" s="24" t="s">
        <v>40</v>
      </c>
      <c r="D24" s="24">
        <v>2017</v>
      </c>
      <c r="E24" s="24" t="s">
        <v>17</v>
      </c>
      <c r="F24" s="24">
        <v>7.5</v>
      </c>
      <c r="G24" s="24">
        <v>64.760999999999996</v>
      </c>
      <c r="H24" s="24">
        <v>4.29</v>
      </c>
      <c r="I24" s="24">
        <f t="shared" si="0"/>
        <v>76.551000000000002</v>
      </c>
      <c r="J24" s="31">
        <v>23</v>
      </c>
      <c r="K24" s="24">
        <v>31</v>
      </c>
      <c r="L24" s="24">
        <f t="shared" si="1"/>
        <v>0.74193548387096775</v>
      </c>
      <c r="M24" s="24"/>
      <c r="N24" s="24"/>
      <c r="O24" s="24"/>
      <c r="P24" s="24"/>
    </row>
    <row r="25" spans="1:16" x14ac:dyDescent="0.15">
      <c r="A25" s="24">
        <v>25</v>
      </c>
      <c r="B25" s="24">
        <v>2017010901</v>
      </c>
      <c r="C25" s="24" t="s">
        <v>41</v>
      </c>
      <c r="D25" s="24">
        <v>2017</v>
      </c>
      <c r="E25" s="24" t="s">
        <v>17</v>
      </c>
      <c r="F25" s="24">
        <v>6.1</v>
      </c>
      <c r="G25" s="24">
        <v>66.418999999999997</v>
      </c>
      <c r="H25" s="24">
        <v>2.1</v>
      </c>
      <c r="I25" s="24">
        <f t="shared" si="0"/>
        <v>74.618999999999986</v>
      </c>
      <c r="J25" s="31">
        <v>24</v>
      </c>
      <c r="K25" s="24">
        <v>31</v>
      </c>
      <c r="L25" s="24">
        <f t="shared" si="1"/>
        <v>0.77419354838709675</v>
      </c>
      <c r="M25" s="24"/>
      <c r="N25" s="24"/>
      <c r="O25" s="24"/>
      <c r="P25" s="24"/>
    </row>
    <row r="26" spans="1:16" x14ac:dyDescent="0.15">
      <c r="A26" s="24">
        <v>26</v>
      </c>
      <c r="B26" s="24">
        <v>2017010907</v>
      </c>
      <c r="C26" s="24" t="s">
        <v>42</v>
      </c>
      <c r="D26" s="24">
        <v>2017</v>
      </c>
      <c r="E26" s="24" t="s">
        <v>17</v>
      </c>
      <c r="F26" s="24">
        <v>7.2</v>
      </c>
      <c r="G26" s="24">
        <v>63.036000000000001</v>
      </c>
      <c r="H26" s="24">
        <v>4.2</v>
      </c>
      <c r="I26" s="24">
        <f t="shared" si="0"/>
        <v>74.436000000000007</v>
      </c>
      <c r="J26" s="31">
        <v>25</v>
      </c>
      <c r="K26" s="24">
        <v>31</v>
      </c>
      <c r="L26" s="24">
        <f t="shared" si="1"/>
        <v>0.80645161290322576</v>
      </c>
      <c r="M26" s="24"/>
      <c r="N26" s="24"/>
      <c r="O26" s="24"/>
      <c r="P26" s="24"/>
    </row>
    <row r="27" spans="1:16" x14ac:dyDescent="0.15">
      <c r="A27" s="24">
        <v>27</v>
      </c>
      <c r="B27" s="24">
        <v>2017010908</v>
      </c>
      <c r="C27" s="24" t="s">
        <v>43</v>
      </c>
      <c r="D27" s="24">
        <v>2017</v>
      </c>
      <c r="E27" s="24" t="s">
        <v>17</v>
      </c>
      <c r="F27" s="24">
        <v>6.7</v>
      </c>
      <c r="G27" s="24">
        <v>62.41</v>
      </c>
      <c r="H27" s="24">
        <v>4.4000000000000004</v>
      </c>
      <c r="I27" s="24">
        <f t="shared" si="0"/>
        <v>73.510000000000005</v>
      </c>
      <c r="J27" s="31">
        <v>26</v>
      </c>
      <c r="K27" s="24">
        <v>31</v>
      </c>
      <c r="L27" s="24">
        <f t="shared" si="1"/>
        <v>0.83870967741935487</v>
      </c>
      <c r="M27" s="24"/>
      <c r="N27" s="24"/>
      <c r="O27" s="24"/>
      <c r="P27" s="24"/>
    </row>
    <row r="28" spans="1:16" x14ac:dyDescent="0.15">
      <c r="A28" s="24">
        <v>28</v>
      </c>
      <c r="B28" s="24">
        <v>2017010912</v>
      </c>
      <c r="C28" s="24" t="s">
        <v>44</v>
      </c>
      <c r="D28" s="24">
        <v>2017</v>
      </c>
      <c r="E28" s="24" t="s">
        <v>17</v>
      </c>
      <c r="F28" s="24">
        <v>7.6</v>
      </c>
      <c r="G28" s="24">
        <v>62.1</v>
      </c>
      <c r="H28" s="24">
        <v>2.5</v>
      </c>
      <c r="I28" s="24">
        <f t="shared" si="0"/>
        <v>72.2</v>
      </c>
      <c r="J28" s="31">
        <v>27</v>
      </c>
      <c r="K28" s="24">
        <v>31</v>
      </c>
      <c r="L28" s="24">
        <f t="shared" si="1"/>
        <v>0.87096774193548387</v>
      </c>
      <c r="M28" s="24"/>
      <c r="N28" s="24"/>
      <c r="O28" s="24"/>
      <c r="P28" s="24"/>
    </row>
    <row r="29" spans="1:16" x14ac:dyDescent="0.15">
      <c r="A29" s="24">
        <v>29</v>
      </c>
      <c r="B29" s="24">
        <v>2017010898</v>
      </c>
      <c r="C29" s="24" t="s">
        <v>45</v>
      </c>
      <c r="D29" s="24">
        <v>2017</v>
      </c>
      <c r="E29" s="24" t="s">
        <v>17</v>
      </c>
      <c r="F29" s="24">
        <v>7.3</v>
      </c>
      <c r="G29" s="24">
        <v>60.366999999999997</v>
      </c>
      <c r="H29" s="24">
        <v>3.8660000000000001</v>
      </c>
      <c r="I29" s="24">
        <f t="shared" si="0"/>
        <v>71.533000000000001</v>
      </c>
      <c r="J29" s="31">
        <v>28</v>
      </c>
      <c r="K29" s="24">
        <v>31</v>
      </c>
      <c r="L29" s="24">
        <f t="shared" si="1"/>
        <v>0.90322580645161288</v>
      </c>
      <c r="M29" s="24"/>
      <c r="N29" s="24"/>
      <c r="O29" s="24"/>
      <c r="P29" s="24"/>
    </row>
    <row r="30" spans="1:16" x14ac:dyDescent="0.15">
      <c r="A30" s="24">
        <v>17</v>
      </c>
      <c r="B30" s="24">
        <v>2017010903</v>
      </c>
      <c r="C30" s="24" t="s">
        <v>46</v>
      </c>
      <c r="D30" s="24">
        <v>2017</v>
      </c>
      <c r="E30" s="24" t="s">
        <v>17</v>
      </c>
      <c r="F30" s="24">
        <v>7.6</v>
      </c>
      <c r="G30" s="24">
        <v>60.01</v>
      </c>
      <c r="H30" s="24">
        <v>3.8</v>
      </c>
      <c r="I30" s="24">
        <f t="shared" si="0"/>
        <v>71.41</v>
      </c>
      <c r="J30" s="31">
        <v>29</v>
      </c>
      <c r="K30" s="17">
        <v>31</v>
      </c>
      <c r="L30" s="24">
        <f t="shared" si="1"/>
        <v>0.93548387096774188</v>
      </c>
      <c r="M30" s="31"/>
      <c r="N30" s="17"/>
      <c r="O30" s="24"/>
      <c r="P30" s="31"/>
    </row>
    <row r="31" spans="1:16" x14ac:dyDescent="0.15">
      <c r="A31" s="25">
        <v>30</v>
      </c>
      <c r="B31" s="25">
        <v>2017010894</v>
      </c>
      <c r="C31" s="25" t="s">
        <v>47</v>
      </c>
      <c r="D31" s="25">
        <v>2017</v>
      </c>
      <c r="E31" s="25" t="s">
        <v>17</v>
      </c>
      <c r="F31" s="25">
        <v>7.6</v>
      </c>
      <c r="G31" s="25">
        <v>60.69</v>
      </c>
      <c r="H31" s="25">
        <v>2.72</v>
      </c>
      <c r="I31" s="25">
        <f t="shared" si="0"/>
        <v>71.009999999999991</v>
      </c>
      <c r="J31" s="32">
        <v>30</v>
      </c>
      <c r="K31" s="25">
        <v>31</v>
      </c>
      <c r="L31" s="25">
        <f t="shared" si="1"/>
        <v>0.967741935483871</v>
      </c>
      <c r="M31" s="25"/>
      <c r="N31" s="25"/>
      <c r="O31" s="25"/>
      <c r="P31" s="25"/>
    </row>
    <row r="32" spans="1:16" s="17" customFormat="1" x14ac:dyDescent="0.15">
      <c r="A32" s="17">
        <v>31</v>
      </c>
      <c r="B32" s="17">
        <v>2017010902</v>
      </c>
      <c r="C32" s="17" t="s">
        <v>48</v>
      </c>
      <c r="D32" s="17">
        <v>2017</v>
      </c>
      <c r="E32" s="17" t="s">
        <v>17</v>
      </c>
      <c r="F32" s="17">
        <v>6.9</v>
      </c>
      <c r="G32" s="17">
        <v>61.664999999999999</v>
      </c>
      <c r="H32" s="17">
        <v>2.343</v>
      </c>
      <c r="I32" s="17">
        <f t="shared" si="0"/>
        <v>70.908000000000001</v>
      </c>
      <c r="J32" s="17">
        <v>31</v>
      </c>
      <c r="K32" s="17">
        <v>31</v>
      </c>
      <c r="L32" s="17">
        <f t="shared" si="1"/>
        <v>1</v>
      </c>
    </row>
    <row r="33" spans="1:16" x14ac:dyDescent="0.15">
      <c r="A33" s="26" t="s">
        <v>49</v>
      </c>
    </row>
    <row r="34" spans="1:16" ht="24" x14ac:dyDescent="0.15">
      <c r="A34" s="27" t="s">
        <v>50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18" x14ac:dyDescent="0.15">
      <c r="A35" s="28" t="s">
        <v>51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</sheetData>
  <sortState ref="A1:P35">
    <sortCondition descending="1" ref="I5"/>
  </sortState>
  <phoneticPr fontId="8" type="noConversion"/>
  <conditionalFormatting sqref="B4">
    <cfRule type="duplicateValues" dxfId="6" priority="1" stopIfTrue="1"/>
  </conditionalFormatting>
  <dataValidations count="1">
    <dataValidation allowBlank="1" showInputMessage="1" showErrorMessage="1" prompt="请输入专业简称+班级，如“计算机1802”" sqref="E3:E4"/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sqref="A1:XFD1048576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ht="20.100000000000001" customHeight="1" x14ac:dyDescent="0.15">
      <c r="A5" s="13">
        <v>1</v>
      </c>
      <c r="B5" s="13">
        <v>2017010946</v>
      </c>
      <c r="C5" s="13" t="s">
        <v>52</v>
      </c>
      <c r="D5" s="13">
        <v>2017</v>
      </c>
      <c r="E5" s="13" t="s">
        <v>53</v>
      </c>
      <c r="F5" s="13">
        <v>7.2</v>
      </c>
      <c r="G5" s="13">
        <v>73.62</v>
      </c>
      <c r="H5" s="13">
        <v>5.28</v>
      </c>
      <c r="I5" s="13">
        <f>SUM(F5:H5)</f>
        <v>86.100000000000009</v>
      </c>
      <c r="J5" s="14">
        <v>1</v>
      </c>
      <c r="K5" s="9">
        <v>31</v>
      </c>
      <c r="L5" s="13">
        <f>J5/K5</f>
        <v>3.2258064516129031E-2</v>
      </c>
      <c r="M5" s="14"/>
      <c r="N5" s="9"/>
      <c r="O5" s="13"/>
      <c r="P5" s="14"/>
    </row>
    <row r="6" spans="1:16" ht="20.100000000000001" customHeight="1" x14ac:dyDescent="0.15">
      <c r="A6" s="13">
        <v>2</v>
      </c>
      <c r="B6" s="13">
        <v>2017010934</v>
      </c>
      <c r="C6" s="13" t="s">
        <v>54</v>
      </c>
      <c r="D6" s="13">
        <v>2017</v>
      </c>
      <c r="E6" s="13" t="s">
        <v>53</v>
      </c>
      <c r="F6" s="13">
        <v>6.9</v>
      </c>
      <c r="G6" s="13">
        <v>73.78</v>
      </c>
      <c r="H6" s="13">
        <v>4.4400000000000004</v>
      </c>
      <c r="I6" s="13">
        <f>SUM(F6:H6)</f>
        <v>85.12</v>
      </c>
      <c r="J6" s="14">
        <v>2</v>
      </c>
      <c r="K6" s="9">
        <v>31</v>
      </c>
      <c r="L6" s="13">
        <f t="shared" ref="L6:L35" si="0">J6/K6</f>
        <v>6.4516129032258063E-2</v>
      </c>
      <c r="M6" s="14"/>
      <c r="N6" s="9"/>
      <c r="O6" s="13"/>
      <c r="P6" s="14"/>
    </row>
    <row r="7" spans="1:16" ht="20.100000000000001" customHeight="1" x14ac:dyDescent="0.15">
      <c r="A7" s="13">
        <v>3</v>
      </c>
      <c r="B7" s="13">
        <v>2017010948</v>
      </c>
      <c r="C7" s="13" t="s">
        <v>55</v>
      </c>
      <c r="D7" s="13">
        <v>2017</v>
      </c>
      <c r="E7" s="13" t="s">
        <v>53</v>
      </c>
      <c r="F7" s="13">
        <v>4.04</v>
      </c>
      <c r="G7" s="13">
        <v>75.290000000000006</v>
      </c>
      <c r="H7" s="13">
        <v>5.13</v>
      </c>
      <c r="I7" s="13">
        <f>SUM(F7:H7)</f>
        <v>84.460000000000008</v>
      </c>
      <c r="J7" s="14">
        <v>3</v>
      </c>
      <c r="K7" s="9">
        <v>31</v>
      </c>
      <c r="L7" s="13">
        <f t="shared" si="0"/>
        <v>9.6774193548387094E-2</v>
      </c>
      <c r="M7" s="14"/>
      <c r="N7" s="9"/>
      <c r="O7" s="13"/>
      <c r="P7" s="14"/>
    </row>
    <row r="8" spans="1:16" ht="20.100000000000001" customHeight="1" x14ac:dyDescent="0.15">
      <c r="A8" s="13">
        <v>4</v>
      </c>
      <c r="B8" s="13">
        <v>2017010949</v>
      </c>
      <c r="C8" s="13" t="s">
        <v>56</v>
      </c>
      <c r="D8" s="13">
        <v>2017</v>
      </c>
      <c r="E8" s="13" t="s">
        <v>53</v>
      </c>
      <c r="F8" s="13">
        <v>6.4</v>
      </c>
      <c r="G8" s="13">
        <v>72.5</v>
      </c>
      <c r="H8" s="13">
        <v>4.7249999999999996</v>
      </c>
      <c r="I8" s="13">
        <v>83.62</v>
      </c>
      <c r="J8" s="14">
        <v>4</v>
      </c>
      <c r="K8" s="9">
        <v>31</v>
      </c>
      <c r="L8" s="13">
        <f t="shared" si="0"/>
        <v>0.12903225806451613</v>
      </c>
      <c r="M8" s="14"/>
      <c r="N8" s="9"/>
      <c r="O8" s="13"/>
      <c r="P8" s="14"/>
    </row>
    <row r="9" spans="1:16" ht="20.100000000000001" customHeight="1" x14ac:dyDescent="0.15">
      <c r="A9" s="13">
        <v>5</v>
      </c>
      <c r="B9" s="13">
        <v>2017010950</v>
      </c>
      <c r="C9" s="13" t="s">
        <v>57</v>
      </c>
      <c r="D9" s="13">
        <v>2017</v>
      </c>
      <c r="E9" s="13" t="s">
        <v>53</v>
      </c>
      <c r="F9" s="13">
        <v>7.5</v>
      </c>
      <c r="G9" s="13">
        <v>70.849999999999994</v>
      </c>
      <c r="H9" s="13">
        <v>4.3899999999999997</v>
      </c>
      <c r="I9" s="13">
        <f t="shared" ref="I9:I15" si="1">SUM(F9:H9)</f>
        <v>82.74</v>
      </c>
      <c r="J9" s="14">
        <v>5</v>
      </c>
      <c r="K9" s="9">
        <v>31</v>
      </c>
      <c r="L9" s="13">
        <f t="shared" si="0"/>
        <v>0.16129032258064516</v>
      </c>
      <c r="M9" s="14"/>
      <c r="N9" s="9"/>
      <c r="O9" s="13"/>
      <c r="P9" s="14"/>
    </row>
    <row r="10" spans="1:16" ht="20.100000000000001" customHeight="1" x14ac:dyDescent="0.15">
      <c r="A10" s="13">
        <v>6</v>
      </c>
      <c r="B10" s="13">
        <v>2017010945</v>
      </c>
      <c r="C10" s="13" t="s">
        <v>58</v>
      </c>
      <c r="D10" s="13">
        <v>2017</v>
      </c>
      <c r="E10" s="13" t="s">
        <v>53</v>
      </c>
      <c r="F10" s="13">
        <v>7.15</v>
      </c>
      <c r="G10" s="13">
        <v>70.73</v>
      </c>
      <c r="H10" s="13">
        <v>4.41</v>
      </c>
      <c r="I10" s="13">
        <f t="shared" si="1"/>
        <v>82.29</v>
      </c>
      <c r="J10" s="14">
        <v>6</v>
      </c>
      <c r="K10" s="9">
        <v>31</v>
      </c>
      <c r="L10" s="13">
        <f t="shared" si="0"/>
        <v>0.19354838709677419</v>
      </c>
      <c r="M10" s="14"/>
      <c r="N10" s="9"/>
      <c r="O10" s="13"/>
      <c r="P10" s="14"/>
    </row>
    <row r="11" spans="1:16" ht="20.100000000000001" customHeight="1" x14ac:dyDescent="0.15">
      <c r="A11" s="13">
        <v>7</v>
      </c>
      <c r="B11" s="13">
        <v>2017010942</v>
      </c>
      <c r="C11" s="13" t="s">
        <v>59</v>
      </c>
      <c r="D11" s="13">
        <v>2017</v>
      </c>
      <c r="E11" s="13" t="s">
        <v>53</v>
      </c>
      <c r="F11" s="13">
        <v>7.05</v>
      </c>
      <c r="G11" s="13">
        <v>69.819999999999993</v>
      </c>
      <c r="H11" s="13">
        <v>4.05</v>
      </c>
      <c r="I11" s="13">
        <f t="shared" si="1"/>
        <v>80.919999999999987</v>
      </c>
      <c r="J11" s="14">
        <v>7</v>
      </c>
      <c r="K11" s="9">
        <v>31</v>
      </c>
      <c r="L11" s="13">
        <f t="shared" si="0"/>
        <v>0.22580645161290322</v>
      </c>
      <c r="M11" s="14"/>
      <c r="N11" s="9"/>
      <c r="O11" s="13"/>
      <c r="P11" s="14"/>
    </row>
    <row r="12" spans="1:16" ht="20.100000000000001" customHeight="1" x14ac:dyDescent="0.15">
      <c r="A12" s="13">
        <v>8</v>
      </c>
      <c r="B12" s="13">
        <v>2017010929</v>
      </c>
      <c r="C12" s="13" t="s">
        <v>60</v>
      </c>
      <c r="D12" s="13">
        <v>2017</v>
      </c>
      <c r="E12" s="13" t="s">
        <v>53</v>
      </c>
      <c r="F12" s="13">
        <v>6.15</v>
      </c>
      <c r="G12" s="13">
        <v>70.09</v>
      </c>
      <c r="H12" s="13">
        <v>3.78</v>
      </c>
      <c r="I12" s="13">
        <f t="shared" si="1"/>
        <v>80.02000000000001</v>
      </c>
      <c r="J12" s="14">
        <v>8</v>
      </c>
      <c r="K12" s="9">
        <v>31</v>
      </c>
      <c r="L12" s="13">
        <f t="shared" si="0"/>
        <v>0.25806451612903225</v>
      </c>
      <c r="M12" s="14"/>
      <c r="N12" s="9"/>
      <c r="O12" s="13"/>
      <c r="P12" s="14"/>
    </row>
    <row r="13" spans="1:16" ht="20.100000000000001" customHeight="1" x14ac:dyDescent="0.15">
      <c r="A13" s="13">
        <v>9</v>
      </c>
      <c r="B13" s="13">
        <v>2017010953</v>
      </c>
      <c r="C13" s="13" t="s">
        <v>61</v>
      </c>
      <c r="D13" s="13">
        <v>2017</v>
      </c>
      <c r="E13" s="13" t="s">
        <v>53</v>
      </c>
      <c r="F13" s="13">
        <v>6.2</v>
      </c>
      <c r="G13" s="13">
        <v>69.31</v>
      </c>
      <c r="H13" s="13">
        <v>4.45</v>
      </c>
      <c r="I13" s="13">
        <f t="shared" si="1"/>
        <v>79.960000000000008</v>
      </c>
      <c r="J13" s="14">
        <v>9</v>
      </c>
      <c r="K13" s="9">
        <v>31</v>
      </c>
      <c r="L13" s="13">
        <f t="shared" si="0"/>
        <v>0.29032258064516131</v>
      </c>
      <c r="M13" s="14"/>
      <c r="N13" s="9"/>
      <c r="O13" s="13"/>
      <c r="P13" s="14"/>
    </row>
    <row r="14" spans="1:16" ht="20.100000000000001" customHeight="1" x14ac:dyDescent="0.15">
      <c r="A14" s="13">
        <v>10</v>
      </c>
      <c r="B14" s="13">
        <v>2017010951</v>
      </c>
      <c r="C14" s="13" t="s">
        <v>62</v>
      </c>
      <c r="D14" s="13">
        <v>2017</v>
      </c>
      <c r="E14" s="13" t="s">
        <v>53</v>
      </c>
      <c r="F14" s="13">
        <v>7.65</v>
      </c>
      <c r="G14" s="13">
        <v>67.81</v>
      </c>
      <c r="H14" s="13">
        <v>4.13</v>
      </c>
      <c r="I14" s="13">
        <f t="shared" si="1"/>
        <v>79.59</v>
      </c>
      <c r="J14" s="14">
        <v>10</v>
      </c>
      <c r="K14" s="9">
        <v>31</v>
      </c>
      <c r="L14" s="13">
        <f t="shared" si="0"/>
        <v>0.32258064516129031</v>
      </c>
      <c r="M14" s="14"/>
      <c r="N14" s="9"/>
      <c r="O14" s="13"/>
      <c r="P14" s="14"/>
    </row>
    <row r="15" spans="1:16" ht="20.100000000000001" customHeight="1" x14ac:dyDescent="0.15">
      <c r="A15" s="13">
        <v>11</v>
      </c>
      <c r="B15" s="13">
        <v>2017010947</v>
      </c>
      <c r="C15" s="13" t="s">
        <v>63</v>
      </c>
      <c r="D15" s="13">
        <v>2017</v>
      </c>
      <c r="E15" s="13" t="s">
        <v>53</v>
      </c>
      <c r="F15" s="13">
        <v>7.95</v>
      </c>
      <c r="G15" s="13">
        <v>67.03</v>
      </c>
      <c r="H15" s="13">
        <v>4.51</v>
      </c>
      <c r="I15" s="13">
        <f t="shared" si="1"/>
        <v>79.490000000000009</v>
      </c>
      <c r="J15" s="14">
        <v>11</v>
      </c>
      <c r="K15" s="9">
        <v>31</v>
      </c>
      <c r="L15" s="13">
        <f t="shared" si="0"/>
        <v>0.35483870967741937</v>
      </c>
      <c r="M15" s="14"/>
      <c r="N15" s="9"/>
      <c r="O15" s="13"/>
      <c r="P15" s="14"/>
    </row>
    <row r="16" spans="1:16" ht="20.100000000000001" customHeight="1" x14ac:dyDescent="0.15">
      <c r="A16" s="13">
        <v>12</v>
      </c>
      <c r="B16" s="13">
        <v>2017010941</v>
      </c>
      <c r="C16" s="13" t="s">
        <v>64</v>
      </c>
      <c r="D16" s="13">
        <v>2017</v>
      </c>
      <c r="E16" s="13" t="s">
        <v>53</v>
      </c>
      <c r="F16" s="13">
        <v>7.2</v>
      </c>
      <c r="G16" s="13">
        <v>66.459999999999994</v>
      </c>
      <c r="H16" s="13">
        <v>4.26</v>
      </c>
      <c r="I16" s="13">
        <v>77.92</v>
      </c>
      <c r="J16" s="14">
        <v>12</v>
      </c>
      <c r="K16" s="9">
        <v>31</v>
      </c>
      <c r="L16" s="13">
        <f t="shared" si="0"/>
        <v>0.38709677419354838</v>
      </c>
      <c r="M16" s="14"/>
      <c r="N16" s="9"/>
      <c r="O16" s="13"/>
      <c r="P16" s="14"/>
    </row>
    <row r="17" spans="1:16" ht="20.100000000000001" customHeight="1" x14ac:dyDescent="0.15">
      <c r="A17" s="13">
        <v>13</v>
      </c>
      <c r="B17" s="13">
        <v>2017010938</v>
      </c>
      <c r="C17" s="13" t="s">
        <v>65</v>
      </c>
      <c r="D17" s="13">
        <v>2017</v>
      </c>
      <c r="E17" s="13" t="s">
        <v>53</v>
      </c>
      <c r="F17" s="13">
        <v>5.7</v>
      </c>
      <c r="G17" s="13">
        <v>66.819999999999993</v>
      </c>
      <c r="H17" s="13">
        <v>4.57</v>
      </c>
      <c r="I17" s="13">
        <f t="shared" ref="I17:I34" si="2">SUM(F17:H17)</f>
        <v>77.09</v>
      </c>
      <c r="J17" s="14">
        <v>13</v>
      </c>
      <c r="K17" s="9">
        <v>31</v>
      </c>
      <c r="L17" s="13">
        <f t="shared" si="0"/>
        <v>0.41935483870967744</v>
      </c>
      <c r="M17" s="14"/>
      <c r="N17" s="9"/>
      <c r="O17" s="13"/>
      <c r="P17" s="14"/>
    </row>
    <row r="18" spans="1:16" ht="20.100000000000001" customHeight="1" x14ac:dyDescent="0.15">
      <c r="A18" s="13">
        <v>14</v>
      </c>
      <c r="B18" s="13">
        <v>2017010944</v>
      </c>
      <c r="C18" s="13" t="s">
        <v>66</v>
      </c>
      <c r="D18" s="13">
        <v>2017</v>
      </c>
      <c r="E18" s="13" t="s">
        <v>53</v>
      </c>
      <c r="F18" s="13">
        <v>6.3</v>
      </c>
      <c r="G18" s="13">
        <v>66.67</v>
      </c>
      <c r="H18" s="13">
        <v>4</v>
      </c>
      <c r="I18" s="13">
        <f t="shared" si="2"/>
        <v>76.97</v>
      </c>
      <c r="J18" s="14">
        <v>14</v>
      </c>
      <c r="K18" s="9">
        <v>31</v>
      </c>
      <c r="L18" s="13">
        <f t="shared" si="0"/>
        <v>0.45161290322580644</v>
      </c>
      <c r="M18" s="14"/>
      <c r="N18" s="9"/>
      <c r="O18" s="13"/>
      <c r="P18" s="14"/>
    </row>
    <row r="19" spans="1:16" ht="20.100000000000001" customHeight="1" x14ac:dyDescent="0.15">
      <c r="A19" s="13">
        <v>15</v>
      </c>
      <c r="B19" s="13">
        <v>2017010937</v>
      </c>
      <c r="C19" s="13" t="s">
        <v>67</v>
      </c>
      <c r="D19" s="13">
        <v>2017</v>
      </c>
      <c r="E19" s="13" t="s">
        <v>53</v>
      </c>
      <c r="F19" s="13">
        <v>6.1</v>
      </c>
      <c r="G19" s="13">
        <v>66</v>
      </c>
      <c r="H19" s="13">
        <v>4.4000000000000004</v>
      </c>
      <c r="I19" s="13">
        <f t="shared" si="2"/>
        <v>76.5</v>
      </c>
      <c r="J19" s="14">
        <v>15</v>
      </c>
      <c r="K19" s="9">
        <v>31</v>
      </c>
      <c r="L19" s="13">
        <f t="shared" si="0"/>
        <v>0.4838709677419355</v>
      </c>
      <c r="M19" s="14"/>
      <c r="N19" s="9"/>
      <c r="O19" s="13"/>
      <c r="P19" s="14"/>
    </row>
    <row r="20" spans="1:16" ht="20.100000000000001" customHeight="1" x14ac:dyDescent="0.15">
      <c r="A20" s="13">
        <v>16</v>
      </c>
      <c r="B20" s="13">
        <v>2017010939</v>
      </c>
      <c r="C20" s="13" t="s">
        <v>68</v>
      </c>
      <c r="D20" s="13">
        <v>2017</v>
      </c>
      <c r="E20" s="13" t="s">
        <v>53</v>
      </c>
      <c r="F20" s="13">
        <v>6.07</v>
      </c>
      <c r="G20" s="13">
        <v>65.53</v>
      </c>
      <c r="H20" s="13">
        <v>4.46</v>
      </c>
      <c r="I20" s="13">
        <f t="shared" si="2"/>
        <v>76.059999999999988</v>
      </c>
      <c r="J20" s="14">
        <v>16</v>
      </c>
      <c r="K20" s="9">
        <v>31</v>
      </c>
      <c r="L20" s="13">
        <f t="shared" si="0"/>
        <v>0.5161290322580645</v>
      </c>
      <c r="M20" s="14"/>
      <c r="N20" s="9"/>
      <c r="O20" s="13"/>
      <c r="P20" s="14"/>
    </row>
    <row r="21" spans="1:16" ht="20.100000000000001" customHeight="1" x14ac:dyDescent="0.15">
      <c r="A21" s="13">
        <v>17</v>
      </c>
      <c r="B21" s="13">
        <v>2017010940</v>
      </c>
      <c r="C21" s="13" t="s">
        <v>69</v>
      </c>
      <c r="D21" s="13">
        <v>2017</v>
      </c>
      <c r="E21" s="13" t="s">
        <v>53</v>
      </c>
      <c r="F21" s="13">
        <v>6.85</v>
      </c>
      <c r="G21" s="13">
        <v>64.75</v>
      </c>
      <c r="H21" s="13">
        <v>4.42</v>
      </c>
      <c r="I21" s="13">
        <f t="shared" si="2"/>
        <v>76.02</v>
      </c>
      <c r="J21" s="14">
        <v>17</v>
      </c>
      <c r="K21" s="9">
        <v>31</v>
      </c>
      <c r="L21" s="13">
        <f t="shared" si="0"/>
        <v>0.54838709677419351</v>
      </c>
      <c r="M21" s="14"/>
      <c r="N21" s="9"/>
      <c r="O21" s="13"/>
      <c r="P21" s="14"/>
    </row>
    <row r="22" spans="1:16" ht="20.100000000000001" customHeight="1" x14ac:dyDescent="0.15">
      <c r="A22" s="13">
        <v>18</v>
      </c>
      <c r="B22" s="13">
        <v>2017010954</v>
      </c>
      <c r="C22" s="13" t="s">
        <v>70</v>
      </c>
      <c r="D22" s="13">
        <v>2017</v>
      </c>
      <c r="E22" s="13" t="s">
        <v>53</v>
      </c>
      <c r="F22" s="13">
        <v>7</v>
      </c>
      <c r="G22" s="13">
        <v>64.78</v>
      </c>
      <c r="H22" s="13">
        <v>4.13</v>
      </c>
      <c r="I22" s="13">
        <f t="shared" si="2"/>
        <v>75.91</v>
      </c>
      <c r="J22" s="14">
        <v>18</v>
      </c>
      <c r="K22" s="9">
        <v>31</v>
      </c>
      <c r="L22" s="13">
        <f t="shared" si="0"/>
        <v>0.58064516129032262</v>
      </c>
      <c r="M22" s="14"/>
      <c r="N22" s="9"/>
      <c r="O22" s="13"/>
      <c r="P22" s="14"/>
    </row>
    <row r="23" spans="1:16" ht="20.100000000000001" customHeight="1" x14ac:dyDescent="0.15">
      <c r="A23" s="13">
        <v>19</v>
      </c>
      <c r="B23" s="13">
        <v>2017010928</v>
      </c>
      <c r="C23" s="13" t="s">
        <v>71</v>
      </c>
      <c r="D23" s="13">
        <v>2017</v>
      </c>
      <c r="E23" s="13" t="s">
        <v>53</v>
      </c>
      <c r="F23" s="13">
        <v>7</v>
      </c>
      <c r="G23" s="13">
        <v>64.47</v>
      </c>
      <c r="H23" s="13">
        <v>4.1399999999999997</v>
      </c>
      <c r="I23" s="13">
        <f t="shared" si="2"/>
        <v>75.61</v>
      </c>
      <c r="J23" s="14">
        <v>19</v>
      </c>
      <c r="K23" s="9">
        <v>31</v>
      </c>
      <c r="L23" s="13">
        <f t="shared" si="0"/>
        <v>0.61290322580645162</v>
      </c>
      <c r="M23" s="13"/>
      <c r="N23" s="13"/>
      <c r="O23" s="13"/>
      <c r="P23" s="13"/>
    </row>
    <row r="24" spans="1:16" x14ac:dyDescent="0.15">
      <c r="A24" s="13">
        <v>20</v>
      </c>
      <c r="B24" s="13">
        <v>2017010932</v>
      </c>
      <c r="C24" s="13" t="s">
        <v>72</v>
      </c>
      <c r="D24" s="13">
        <v>2017</v>
      </c>
      <c r="E24" s="13" t="s">
        <v>53</v>
      </c>
      <c r="F24" s="13">
        <v>7.6</v>
      </c>
      <c r="G24" s="13">
        <v>63.87</v>
      </c>
      <c r="H24" s="13">
        <v>4.04</v>
      </c>
      <c r="I24" s="13">
        <f t="shared" si="2"/>
        <v>75.510000000000005</v>
      </c>
      <c r="J24" s="14">
        <v>20</v>
      </c>
      <c r="K24" s="9">
        <v>31</v>
      </c>
      <c r="L24" s="13">
        <f t="shared" si="0"/>
        <v>0.64516129032258063</v>
      </c>
      <c r="M24" s="13"/>
      <c r="N24" s="13"/>
      <c r="O24" s="13"/>
      <c r="P24" s="13"/>
    </row>
    <row r="25" spans="1:16" x14ac:dyDescent="0.15">
      <c r="A25" s="13">
        <v>21</v>
      </c>
      <c r="B25" s="13">
        <v>2017010935</v>
      </c>
      <c r="C25" s="13" t="s">
        <v>73</v>
      </c>
      <c r="D25" s="13">
        <v>2017</v>
      </c>
      <c r="E25" s="13" t="s">
        <v>53</v>
      </c>
      <c r="F25" s="13">
        <v>5.6</v>
      </c>
      <c r="G25" s="13">
        <v>65.08</v>
      </c>
      <c r="H25" s="13">
        <v>4.33</v>
      </c>
      <c r="I25" s="13">
        <f t="shared" si="2"/>
        <v>75.009999999999991</v>
      </c>
      <c r="J25" s="14">
        <v>21</v>
      </c>
      <c r="K25" s="9">
        <v>31</v>
      </c>
      <c r="L25" s="13">
        <f t="shared" si="0"/>
        <v>0.67741935483870963</v>
      </c>
      <c r="M25" s="13"/>
      <c r="N25" s="13"/>
      <c r="O25" s="13"/>
      <c r="P25" s="13"/>
    </row>
    <row r="26" spans="1:16" x14ac:dyDescent="0.15">
      <c r="A26" s="13">
        <v>22</v>
      </c>
      <c r="B26" s="13">
        <v>2017010590</v>
      </c>
      <c r="C26" s="13" t="s">
        <v>74</v>
      </c>
      <c r="D26" s="13">
        <v>2017</v>
      </c>
      <c r="E26" s="13" t="s">
        <v>53</v>
      </c>
      <c r="F26" s="13">
        <v>7</v>
      </c>
      <c r="G26" s="13">
        <v>61.64</v>
      </c>
      <c r="H26" s="13">
        <v>3.82</v>
      </c>
      <c r="I26" s="13">
        <f t="shared" si="2"/>
        <v>72.459999999999994</v>
      </c>
      <c r="J26" s="14">
        <v>22</v>
      </c>
      <c r="K26" s="9">
        <v>31</v>
      </c>
      <c r="L26" s="13">
        <f t="shared" si="0"/>
        <v>0.70967741935483875</v>
      </c>
      <c r="M26" s="13"/>
      <c r="N26" s="13"/>
      <c r="O26" s="13"/>
      <c r="P26" s="13"/>
    </row>
    <row r="27" spans="1:16" x14ac:dyDescent="0.15">
      <c r="A27" s="13">
        <v>23</v>
      </c>
      <c r="B27" s="13">
        <v>2017010936</v>
      </c>
      <c r="C27" s="13" t="s">
        <v>75</v>
      </c>
      <c r="D27" s="13">
        <v>2017</v>
      </c>
      <c r="E27" s="13" t="s">
        <v>53</v>
      </c>
      <c r="F27" s="13">
        <v>6.2</v>
      </c>
      <c r="G27" s="13">
        <v>61.46</v>
      </c>
      <c r="H27" s="13">
        <v>4.3099999999999996</v>
      </c>
      <c r="I27" s="13">
        <f t="shared" si="2"/>
        <v>71.97</v>
      </c>
      <c r="J27" s="14">
        <v>23</v>
      </c>
      <c r="K27" s="9">
        <v>31</v>
      </c>
      <c r="L27" s="13">
        <f t="shared" si="0"/>
        <v>0.74193548387096775</v>
      </c>
      <c r="M27" s="13"/>
      <c r="N27" s="13"/>
      <c r="O27" s="13"/>
      <c r="P27" s="13"/>
    </row>
    <row r="28" spans="1:16" x14ac:dyDescent="0.15">
      <c r="A28" s="13">
        <v>24</v>
      </c>
      <c r="B28" s="13">
        <v>2017010925</v>
      </c>
      <c r="C28" s="13" t="s">
        <v>76</v>
      </c>
      <c r="D28" s="13">
        <v>2017</v>
      </c>
      <c r="E28" s="13" t="s">
        <v>53</v>
      </c>
      <c r="F28" s="13">
        <v>7</v>
      </c>
      <c r="G28" s="13">
        <v>62.2</v>
      </c>
      <c r="H28" s="13">
        <v>2.67</v>
      </c>
      <c r="I28" s="13">
        <f t="shared" si="2"/>
        <v>71.87</v>
      </c>
      <c r="J28" s="14">
        <v>24</v>
      </c>
      <c r="K28" s="9">
        <v>31</v>
      </c>
      <c r="L28" s="13">
        <f t="shared" si="0"/>
        <v>0.77419354838709675</v>
      </c>
      <c r="M28" s="13"/>
      <c r="N28" s="13"/>
      <c r="O28" s="13"/>
      <c r="P28" s="13"/>
    </row>
    <row r="29" spans="1:16" x14ac:dyDescent="0.15">
      <c r="A29" s="13">
        <v>25</v>
      </c>
      <c r="B29" s="13">
        <v>2017010952</v>
      </c>
      <c r="C29" s="13" t="s">
        <v>77</v>
      </c>
      <c r="D29" s="13">
        <v>2017</v>
      </c>
      <c r="E29" s="13" t="s">
        <v>53</v>
      </c>
      <c r="F29" s="13">
        <v>5.5</v>
      </c>
      <c r="G29" s="13">
        <v>62.98</v>
      </c>
      <c r="H29" s="13">
        <v>3.34</v>
      </c>
      <c r="I29" s="13">
        <f t="shared" si="2"/>
        <v>71.819999999999993</v>
      </c>
      <c r="J29" s="14">
        <v>25</v>
      </c>
      <c r="K29" s="9">
        <v>31</v>
      </c>
      <c r="L29" s="13">
        <f t="shared" si="0"/>
        <v>0.80645161290322576</v>
      </c>
      <c r="M29" s="13"/>
      <c r="N29" s="13"/>
      <c r="O29" s="13"/>
      <c r="P29" s="13"/>
    </row>
    <row r="30" spans="1:16" x14ac:dyDescent="0.15">
      <c r="A30" s="13">
        <v>26</v>
      </c>
      <c r="B30" s="13">
        <v>2017010930</v>
      </c>
      <c r="C30" s="13" t="s">
        <v>78</v>
      </c>
      <c r="D30" s="13">
        <v>2017</v>
      </c>
      <c r="E30" s="13" t="s">
        <v>53</v>
      </c>
      <c r="F30" s="13">
        <v>8.9499999999999993</v>
      </c>
      <c r="G30" s="13">
        <v>58.88</v>
      </c>
      <c r="H30" s="13">
        <v>3.92</v>
      </c>
      <c r="I30" s="13">
        <f t="shared" si="2"/>
        <v>71.75</v>
      </c>
      <c r="J30" s="14">
        <v>26</v>
      </c>
      <c r="K30" s="9">
        <v>31</v>
      </c>
      <c r="L30" s="13">
        <f t="shared" si="0"/>
        <v>0.83870967741935487</v>
      </c>
      <c r="M30" s="13"/>
      <c r="N30" s="13"/>
      <c r="O30" s="13"/>
      <c r="P30" s="13"/>
    </row>
    <row r="31" spans="1:16" x14ac:dyDescent="0.15">
      <c r="A31" s="13">
        <v>27</v>
      </c>
      <c r="B31" s="13">
        <v>2017011574</v>
      </c>
      <c r="C31" s="13" t="s">
        <v>79</v>
      </c>
      <c r="D31" s="13">
        <v>2017</v>
      </c>
      <c r="E31" s="13" t="s">
        <v>53</v>
      </c>
      <c r="F31" s="13">
        <v>5.0999999999999996</v>
      </c>
      <c r="G31" s="13">
        <v>64.42</v>
      </c>
      <c r="H31" s="13">
        <v>2.06</v>
      </c>
      <c r="I31" s="13">
        <f t="shared" si="2"/>
        <v>71.58</v>
      </c>
      <c r="J31" s="14">
        <v>27</v>
      </c>
      <c r="K31" s="9">
        <v>31</v>
      </c>
      <c r="L31" s="13">
        <f t="shared" si="0"/>
        <v>0.87096774193548387</v>
      </c>
      <c r="M31" s="13"/>
      <c r="N31" s="13"/>
      <c r="O31" s="13"/>
      <c r="P31" s="13"/>
    </row>
    <row r="32" spans="1:16" x14ac:dyDescent="0.15">
      <c r="A32" s="13">
        <v>28</v>
      </c>
      <c r="B32" s="13">
        <v>2017010927</v>
      </c>
      <c r="C32" s="13" t="s">
        <v>80</v>
      </c>
      <c r="D32" s="13">
        <v>2017</v>
      </c>
      <c r="E32" s="13" t="s">
        <v>53</v>
      </c>
      <c r="F32" s="13">
        <v>7.2</v>
      </c>
      <c r="G32" s="13">
        <v>60.54</v>
      </c>
      <c r="H32" s="13">
        <v>3.26</v>
      </c>
      <c r="I32" s="13">
        <f t="shared" si="2"/>
        <v>71</v>
      </c>
      <c r="J32" s="14">
        <v>28</v>
      </c>
      <c r="K32" s="9">
        <v>31</v>
      </c>
      <c r="L32" s="13">
        <f t="shared" si="0"/>
        <v>0.90322580645161288</v>
      </c>
      <c r="M32" s="13"/>
      <c r="N32" s="13"/>
      <c r="O32" s="13"/>
      <c r="P32" s="13"/>
    </row>
    <row r="33" spans="1:16" x14ac:dyDescent="0.15">
      <c r="A33" s="13">
        <v>29</v>
      </c>
      <c r="B33" s="13">
        <v>2017010931</v>
      </c>
      <c r="C33" s="13" t="s">
        <v>81</v>
      </c>
      <c r="D33" s="13">
        <v>2017</v>
      </c>
      <c r="E33" s="13" t="s">
        <v>53</v>
      </c>
      <c r="F33" s="13">
        <v>6</v>
      </c>
      <c r="G33" s="13">
        <v>60.07</v>
      </c>
      <c r="H33" s="13">
        <v>4.0599999999999996</v>
      </c>
      <c r="I33" s="13">
        <f t="shared" si="2"/>
        <v>70.13</v>
      </c>
      <c r="J33" s="14">
        <v>29</v>
      </c>
      <c r="K33" s="9">
        <v>31</v>
      </c>
      <c r="L33" s="13">
        <f t="shared" si="0"/>
        <v>0.93548387096774188</v>
      </c>
      <c r="M33" s="13"/>
      <c r="N33" s="13"/>
      <c r="O33" s="13"/>
      <c r="P33" s="13"/>
    </row>
    <row r="34" spans="1:16" x14ac:dyDescent="0.15">
      <c r="A34" s="13">
        <v>30</v>
      </c>
      <c r="B34" s="13">
        <v>2017010924</v>
      </c>
      <c r="C34" s="13" t="s">
        <v>82</v>
      </c>
      <c r="D34" s="13">
        <v>2017</v>
      </c>
      <c r="E34" s="13" t="s">
        <v>53</v>
      </c>
      <c r="F34" s="13">
        <v>5.2</v>
      </c>
      <c r="G34" s="13">
        <v>50.41</v>
      </c>
      <c r="H34" s="13">
        <v>1.79</v>
      </c>
      <c r="I34" s="13">
        <f t="shared" si="2"/>
        <v>57.4</v>
      </c>
      <c r="J34" s="14">
        <v>30</v>
      </c>
      <c r="K34" s="9">
        <v>31</v>
      </c>
      <c r="L34" s="13">
        <f t="shared" si="0"/>
        <v>0.967741935483871</v>
      </c>
      <c r="M34" s="13"/>
      <c r="N34" s="13"/>
      <c r="O34" s="13"/>
      <c r="P34" s="13"/>
    </row>
    <row r="35" spans="1:16" x14ac:dyDescent="0.15">
      <c r="A35" s="9">
        <v>31</v>
      </c>
      <c r="B35" s="9">
        <v>2017010943</v>
      </c>
      <c r="C35" s="9" t="s">
        <v>83</v>
      </c>
      <c r="D35" s="9">
        <v>2017</v>
      </c>
      <c r="E35" s="9" t="s">
        <v>84</v>
      </c>
      <c r="F35" s="9"/>
      <c r="G35" s="9"/>
      <c r="H35" s="9"/>
      <c r="I35" s="9"/>
      <c r="J35" s="9">
        <v>31</v>
      </c>
      <c r="K35" s="9">
        <v>31</v>
      </c>
      <c r="L35" s="9">
        <f t="shared" si="0"/>
        <v>1</v>
      </c>
      <c r="M35" s="9"/>
      <c r="N35" s="9"/>
      <c r="O35" s="9"/>
      <c r="P35" s="9"/>
    </row>
  </sheetData>
  <mergeCells count="2">
    <mergeCell ref="A2:P2"/>
    <mergeCell ref="A3:P3"/>
  </mergeCells>
  <phoneticPr fontId="8" type="noConversion"/>
  <conditionalFormatting sqref="B4">
    <cfRule type="duplicateValues" dxfId="5" priority="1" stopIfTrue="1"/>
  </conditionalFormatting>
  <dataValidations count="1">
    <dataValidation allowBlank="1" showInputMessage="1" showErrorMessage="1" prompt="请输入专业简称+班级，如“计算机1802”" sqref="E3 E4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32" workbookViewId="0">
      <selection activeCell="L5" sqref="L5:L34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ht="20.100000000000001" customHeight="1" x14ac:dyDescent="0.15">
      <c r="A5" s="13">
        <v>1</v>
      </c>
      <c r="B5" s="13" t="s">
        <v>85</v>
      </c>
      <c r="C5" s="13" t="s">
        <v>86</v>
      </c>
      <c r="D5" s="13">
        <v>2017</v>
      </c>
      <c r="E5" s="13" t="s">
        <v>84</v>
      </c>
      <c r="F5" s="13">
        <v>6.9</v>
      </c>
      <c r="G5" s="13">
        <v>76.05</v>
      </c>
      <c r="H5" s="13">
        <v>4.3899999999999997</v>
      </c>
      <c r="I5" s="13">
        <f t="shared" ref="I5:I34" si="0">F5+G5+H5</f>
        <v>87.34</v>
      </c>
      <c r="J5" s="14">
        <v>1</v>
      </c>
      <c r="K5" s="9">
        <v>30</v>
      </c>
      <c r="L5" s="13">
        <f>J5/K5</f>
        <v>3.3333333333333333E-2</v>
      </c>
      <c r="M5" s="14"/>
      <c r="N5" s="9"/>
      <c r="O5" s="13"/>
      <c r="P5" s="14"/>
    </row>
    <row r="6" spans="1:16" ht="20.100000000000001" customHeight="1" x14ac:dyDescent="0.15">
      <c r="A6" s="13">
        <v>2</v>
      </c>
      <c r="B6" s="13" t="s">
        <v>87</v>
      </c>
      <c r="C6" s="13" t="s">
        <v>88</v>
      </c>
      <c r="D6" s="13">
        <v>2017</v>
      </c>
      <c r="E6" s="13" t="s">
        <v>84</v>
      </c>
      <c r="F6" s="13">
        <v>8.5</v>
      </c>
      <c r="G6" s="13">
        <v>73.91</v>
      </c>
      <c r="H6" s="13">
        <v>4.66</v>
      </c>
      <c r="I6" s="13">
        <f t="shared" si="0"/>
        <v>87.07</v>
      </c>
      <c r="J6" s="14">
        <v>2</v>
      </c>
      <c r="K6" s="9">
        <v>30</v>
      </c>
      <c r="L6" s="13">
        <f t="shared" ref="L6:L34" si="1">J6/K6</f>
        <v>6.6666666666666666E-2</v>
      </c>
      <c r="M6" s="14"/>
      <c r="N6" s="9"/>
      <c r="O6" s="13"/>
      <c r="P6" s="14"/>
    </row>
    <row r="7" spans="1:16" ht="20.100000000000001" customHeight="1" x14ac:dyDescent="0.15">
      <c r="A7" s="13">
        <v>3</v>
      </c>
      <c r="B7" s="13" t="s">
        <v>89</v>
      </c>
      <c r="C7" s="13" t="s">
        <v>90</v>
      </c>
      <c r="D7" s="13">
        <v>2017</v>
      </c>
      <c r="E7" s="13" t="s">
        <v>84</v>
      </c>
      <c r="F7" s="13">
        <v>6.25</v>
      </c>
      <c r="G7" s="13">
        <v>76.05</v>
      </c>
      <c r="H7" s="13">
        <v>4.38</v>
      </c>
      <c r="I7" s="13">
        <f t="shared" si="0"/>
        <v>86.679999999999993</v>
      </c>
      <c r="J7" s="14">
        <v>3</v>
      </c>
      <c r="K7" s="9">
        <v>30</v>
      </c>
      <c r="L7" s="13">
        <f t="shared" si="1"/>
        <v>0.1</v>
      </c>
      <c r="M7" s="14"/>
      <c r="N7" s="9"/>
      <c r="O7" s="13"/>
      <c r="P7" s="14"/>
    </row>
    <row r="8" spans="1:16" ht="20.100000000000001" customHeight="1" x14ac:dyDescent="0.15">
      <c r="A8" s="13">
        <v>4</v>
      </c>
      <c r="B8" s="13" t="s">
        <v>91</v>
      </c>
      <c r="C8" s="13" t="s">
        <v>92</v>
      </c>
      <c r="D8" s="13">
        <v>2017</v>
      </c>
      <c r="E8" s="13" t="s">
        <v>84</v>
      </c>
      <c r="F8" s="13">
        <v>7.9</v>
      </c>
      <c r="G8" s="13">
        <v>73.19</v>
      </c>
      <c r="H8" s="13">
        <v>5.53</v>
      </c>
      <c r="I8" s="13">
        <f t="shared" si="0"/>
        <v>86.62</v>
      </c>
      <c r="J8" s="14">
        <v>4</v>
      </c>
      <c r="K8" s="9">
        <v>30</v>
      </c>
      <c r="L8" s="13">
        <f t="shared" si="1"/>
        <v>0.13333333333333333</v>
      </c>
      <c r="M8" s="14"/>
      <c r="N8" s="9"/>
      <c r="O8" s="13"/>
      <c r="P8" s="14"/>
    </row>
    <row r="9" spans="1:16" ht="20.100000000000001" customHeight="1" x14ac:dyDescent="0.15">
      <c r="A9" s="13">
        <v>5</v>
      </c>
      <c r="B9" s="13" t="s">
        <v>93</v>
      </c>
      <c r="C9" s="13" t="s">
        <v>94</v>
      </c>
      <c r="D9" s="13">
        <v>2017</v>
      </c>
      <c r="E9" s="13" t="s">
        <v>84</v>
      </c>
      <c r="F9" s="13">
        <v>8.5500000000000007</v>
      </c>
      <c r="G9" s="13">
        <v>73.25</v>
      </c>
      <c r="H9" s="13">
        <v>4.46</v>
      </c>
      <c r="I9" s="13">
        <f t="shared" si="0"/>
        <v>86.259999999999991</v>
      </c>
      <c r="J9" s="14">
        <v>5</v>
      </c>
      <c r="K9" s="9">
        <v>30</v>
      </c>
      <c r="L9" s="13">
        <f t="shared" si="1"/>
        <v>0.16666666666666666</v>
      </c>
      <c r="M9" s="14"/>
      <c r="N9" s="9"/>
      <c r="O9" s="13"/>
      <c r="P9" s="14"/>
    </row>
    <row r="10" spans="1:16" ht="20.100000000000001" customHeight="1" x14ac:dyDescent="0.15">
      <c r="A10" s="13">
        <v>6</v>
      </c>
      <c r="B10" s="13" t="s">
        <v>95</v>
      </c>
      <c r="C10" s="13" t="s">
        <v>96</v>
      </c>
      <c r="D10" s="13">
        <v>2017</v>
      </c>
      <c r="E10" s="13" t="s">
        <v>84</v>
      </c>
      <c r="F10" s="13">
        <v>7.65</v>
      </c>
      <c r="G10" s="13">
        <v>72.42</v>
      </c>
      <c r="H10" s="13">
        <v>4.4000000000000004</v>
      </c>
      <c r="I10" s="13">
        <f t="shared" si="0"/>
        <v>84.470000000000013</v>
      </c>
      <c r="J10" s="14">
        <v>6</v>
      </c>
      <c r="K10" s="9">
        <v>30</v>
      </c>
      <c r="L10" s="13">
        <f t="shared" si="1"/>
        <v>0.2</v>
      </c>
      <c r="M10" s="14"/>
      <c r="N10" s="9"/>
      <c r="O10" s="13"/>
      <c r="P10" s="14"/>
    </row>
    <row r="11" spans="1:16" ht="20.100000000000001" customHeight="1" x14ac:dyDescent="0.15">
      <c r="A11" s="13">
        <v>7</v>
      </c>
      <c r="B11" s="13" t="s">
        <v>97</v>
      </c>
      <c r="C11" s="13" t="s">
        <v>98</v>
      </c>
      <c r="D11" s="13">
        <v>2017</v>
      </c>
      <c r="E11" s="13" t="s">
        <v>84</v>
      </c>
      <c r="F11" s="13">
        <v>7.4</v>
      </c>
      <c r="G11" s="13">
        <v>72.599999999999994</v>
      </c>
      <c r="H11" s="13">
        <v>3.98</v>
      </c>
      <c r="I11" s="13">
        <f t="shared" si="0"/>
        <v>83.98</v>
      </c>
      <c r="J11" s="14">
        <v>7</v>
      </c>
      <c r="K11" s="9">
        <v>30</v>
      </c>
      <c r="L11" s="13">
        <f t="shared" si="1"/>
        <v>0.23333333333333334</v>
      </c>
      <c r="M11" s="14"/>
      <c r="N11" s="9"/>
      <c r="O11" s="13"/>
      <c r="P11" s="14"/>
    </row>
    <row r="12" spans="1:16" ht="20.100000000000001" customHeight="1" x14ac:dyDescent="0.15">
      <c r="A12" s="13">
        <v>8</v>
      </c>
      <c r="B12" s="13" t="s">
        <v>99</v>
      </c>
      <c r="C12" s="13" t="s">
        <v>100</v>
      </c>
      <c r="D12" s="13">
        <v>2017</v>
      </c>
      <c r="E12" s="13" t="s">
        <v>84</v>
      </c>
      <c r="F12" s="13">
        <v>8.3000000000000007</v>
      </c>
      <c r="G12" s="13">
        <v>71.13</v>
      </c>
      <c r="H12" s="13">
        <v>4.34</v>
      </c>
      <c r="I12" s="13">
        <f t="shared" si="0"/>
        <v>83.77</v>
      </c>
      <c r="J12" s="14">
        <v>8</v>
      </c>
      <c r="K12" s="9">
        <v>30</v>
      </c>
      <c r="L12" s="13">
        <f t="shared" si="1"/>
        <v>0.26666666666666666</v>
      </c>
      <c r="M12" s="14"/>
      <c r="N12" s="9"/>
      <c r="O12" s="13"/>
      <c r="P12" s="14"/>
    </row>
    <row r="13" spans="1:16" ht="20.100000000000001" customHeight="1" x14ac:dyDescent="0.15">
      <c r="A13" s="13">
        <v>9</v>
      </c>
      <c r="B13" s="13" t="s">
        <v>101</v>
      </c>
      <c r="C13" s="13" t="s">
        <v>102</v>
      </c>
      <c r="D13" s="13">
        <v>2017</v>
      </c>
      <c r="E13" s="13" t="s">
        <v>84</v>
      </c>
      <c r="F13" s="13">
        <v>6.9</v>
      </c>
      <c r="G13" s="13">
        <v>71.45</v>
      </c>
      <c r="H13" s="13">
        <v>4.7</v>
      </c>
      <c r="I13" s="13">
        <f t="shared" si="0"/>
        <v>83.050000000000011</v>
      </c>
      <c r="J13" s="14">
        <v>9</v>
      </c>
      <c r="K13" s="9">
        <v>30</v>
      </c>
      <c r="L13" s="13">
        <f t="shared" si="1"/>
        <v>0.3</v>
      </c>
      <c r="M13" s="14"/>
      <c r="N13" s="9"/>
      <c r="O13" s="13"/>
      <c r="P13" s="14"/>
    </row>
    <row r="14" spans="1:16" ht="20.100000000000001" customHeight="1" x14ac:dyDescent="0.15">
      <c r="A14" s="13">
        <v>10</v>
      </c>
      <c r="B14" s="13" t="s">
        <v>103</v>
      </c>
      <c r="C14" s="13" t="s">
        <v>104</v>
      </c>
      <c r="D14" s="13">
        <v>2017</v>
      </c>
      <c r="E14" s="13" t="s">
        <v>84</v>
      </c>
      <c r="F14" s="13">
        <v>6.4</v>
      </c>
      <c r="G14" s="13">
        <v>70.58</v>
      </c>
      <c r="H14" s="13">
        <v>4.46</v>
      </c>
      <c r="I14" s="13">
        <f t="shared" si="0"/>
        <v>81.44</v>
      </c>
      <c r="J14" s="14">
        <v>10</v>
      </c>
      <c r="K14" s="9">
        <v>30</v>
      </c>
      <c r="L14" s="13">
        <f t="shared" si="1"/>
        <v>0.33333333333333331</v>
      </c>
      <c r="M14" s="14"/>
      <c r="N14" s="9"/>
      <c r="O14" s="13"/>
      <c r="P14" s="14"/>
    </row>
    <row r="15" spans="1:16" ht="20.100000000000001" customHeight="1" x14ac:dyDescent="0.15">
      <c r="A15" s="13">
        <v>11</v>
      </c>
      <c r="B15" s="13">
        <v>2017014243</v>
      </c>
      <c r="C15" s="13" t="s">
        <v>105</v>
      </c>
      <c r="D15" s="13">
        <v>2017</v>
      </c>
      <c r="E15" s="13" t="s">
        <v>84</v>
      </c>
      <c r="F15" s="13">
        <v>7.5</v>
      </c>
      <c r="G15" s="13">
        <v>68.12</v>
      </c>
      <c r="H15" s="13">
        <v>4.28</v>
      </c>
      <c r="I15" s="13">
        <f t="shared" si="0"/>
        <v>79.900000000000006</v>
      </c>
      <c r="J15" s="14">
        <v>11</v>
      </c>
      <c r="K15" s="9">
        <v>30</v>
      </c>
      <c r="L15" s="13">
        <f t="shared" si="1"/>
        <v>0.36666666666666664</v>
      </c>
      <c r="M15" s="14"/>
      <c r="N15" s="9"/>
      <c r="O15" s="13"/>
      <c r="P15" s="14"/>
    </row>
    <row r="16" spans="1:16" ht="20.100000000000001" customHeight="1" x14ac:dyDescent="0.15">
      <c r="A16" s="13">
        <v>12</v>
      </c>
      <c r="B16" s="13" t="s">
        <v>106</v>
      </c>
      <c r="C16" s="13" t="s">
        <v>107</v>
      </c>
      <c r="D16" s="13">
        <v>2017</v>
      </c>
      <c r="E16" s="13" t="s">
        <v>84</v>
      </c>
      <c r="F16" s="13">
        <v>6.7</v>
      </c>
      <c r="G16" s="13">
        <v>68.58</v>
      </c>
      <c r="H16" s="13">
        <v>4.3</v>
      </c>
      <c r="I16" s="13">
        <f t="shared" si="0"/>
        <v>79.58</v>
      </c>
      <c r="J16" s="14">
        <v>12</v>
      </c>
      <c r="K16" s="9">
        <v>30</v>
      </c>
      <c r="L16" s="13">
        <f t="shared" si="1"/>
        <v>0.4</v>
      </c>
      <c r="M16" s="14"/>
      <c r="N16" s="9"/>
      <c r="O16" s="13"/>
      <c r="P16" s="14"/>
    </row>
    <row r="17" spans="1:16" ht="20.100000000000001" customHeight="1" x14ac:dyDescent="0.15">
      <c r="A17" s="13">
        <v>13</v>
      </c>
      <c r="B17" s="13" t="s">
        <v>108</v>
      </c>
      <c r="C17" s="13" t="s">
        <v>109</v>
      </c>
      <c r="D17" s="13">
        <v>2017</v>
      </c>
      <c r="E17" s="13" t="s">
        <v>84</v>
      </c>
      <c r="F17" s="13">
        <v>5.8</v>
      </c>
      <c r="G17" s="13">
        <v>68.09</v>
      </c>
      <c r="H17" s="13">
        <v>4.46</v>
      </c>
      <c r="I17" s="13">
        <f t="shared" si="0"/>
        <v>78.349999999999994</v>
      </c>
      <c r="J17" s="14">
        <v>13</v>
      </c>
      <c r="K17" s="9">
        <v>30</v>
      </c>
      <c r="L17" s="13">
        <f t="shared" si="1"/>
        <v>0.43333333333333335</v>
      </c>
      <c r="M17" s="14"/>
      <c r="N17" s="9"/>
      <c r="O17" s="13"/>
      <c r="P17" s="14"/>
    </row>
    <row r="18" spans="1:16" ht="20.100000000000001" customHeight="1" x14ac:dyDescent="0.15">
      <c r="A18" s="13">
        <v>14</v>
      </c>
      <c r="B18" s="13" t="s">
        <v>110</v>
      </c>
      <c r="C18" s="13" t="s">
        <v>111</v>
      </c>
      <c r="D18" s="13">
        <v>2017</v>
      </c>
      <c r="E18" s="13" t="s">
        <v>84</v>
      </c>
      <c r="F18" s="13">
        <v>7</v>
      </c>
      <c r="G18" s="13">
        <v>66.19</v>
      </c>
      <c r="H18" s="13">
        <v>3.92</v>
      </c>
      <c r="I18" s="13">
        <f t="shared" si="0"/>
        <v>77.11</v>
      </c>
      <c r="J18" s="14">
        <v>14</v>
      </c>
      <c r="K18" s="9">
        <v>30</v>
      </c>
      <c r="L18" s="13">
        <f t="shared" si="1"/>
        <v>0.46666666666666667</v>
      </c>
      <c r="M18" s="14"/>
      <c r="N18" s="9"/>
      <c r="O18" s="13"/>
      <c r="P18" s="14"/>
    </row>
    <row r="19" spans="1:16" ht="20.100000000000001" customHeight="1" x14ac:dyDescent="0.15">
      <c r="A19" s="13">
        <v>15</v>
      </c>
      <c r="B19" s="13" t="s">
        <v>112</v>
      </c>
      <c r="C19" s="13" t="s">
        <v>113</v>
      </c>
      <c r="D19" s="13">
        <v>2017</v>
      </c>
      <c r="E19" s="13" t="s">
        <v>84</v>
      </c>
      <c r="F19" s="13">
        <v>5.9</v>
      </c>
      <c r="G19" s="13">
        <v>66.900000000000006</v>
      </c>
      <c r="H19" s="13">
        <v>4.17</v>
      </c>
      <c r="I19" s="13">
        <f t="shared" si="0"/>
        <v>76.970000000000013</v>
      </c>
      <c r="J19" s="14">
        <v>15</v>
      </c>
      <c r="K19" s="9">
        <v>30</v>
      </c>
      <c r="L19" s="13">
        <f t="shared" si="1"/>
        <v>0.5</v>
      </c>
      <c r="M19" s="14"/>
      <c r="N19" s="9"/>
      <c r="O19" s="13"/>
      <c r="P19" s="14"/>
    </row>
    <row r="20" spans="1:16" ht="20.100000000000001" customHeight="1" x14ac:dyDescent="0.15">
      <c r="A20" s="13">
        <v>16</v>
      </c>
      <c r="B20" s="13" t="s">
        <v>114</v>
      </c>
      <c r="C20" s="13" t="s">
        <v>115</v>
      </c>
      <c r="D20" s="13">
        <v>2017</v>
      </c>
      <c r="E20" s="13" t="s">
        <v>84</v>
      </c>
      <c r="F20" s="13">
        <v>6.4</v>
      </c>
      <c r="G20" s="13">
        <v>65.72</v>
      </c>
      <c r="H20" s="13">
        <v>4.7</v>
      </c>
      <c r="I20" s="13">
        <f t="shared" si="0"/>
        <v>76.820000000000007</v>
      </c>
      <c r="J20" s="14">
        <v>16</v>
      </c>
      <c r="K20" s="9">
        <v>30</v>
      </c>
      <c r="L20" s="13">
        <f t="shared" si="1"/>
        <v>0.53333333333333333</v>
      </c>
      <c r="M20" s="14"/>
      <c r="N20" s="9"/>
      <c r="O20" s="13"/>
      <c r="P20" s="14"/>
    </row>
    <row r="21" spans="1:16" ht="20.100000000000001" customHeight="1" x14ac:dyDescent="0.15">
      <c r="A21" s="13">
        <v>17</v>
      </c>
      <c r="B21" s="13" t="s">
        <v>116</v>
      </c>
      <c r="C21" s="13" t="s">
        <v>117</v>
      </c>
      <c r="D21" s="13">
        <v>2017</v>
      </c>
      <c r="E21" s="13" t="s">
        <v>84</v>
      </c>
      <c r="F21" s="13">
        <v>8.3000000000000007</v>
      </c>
      <c r="G21" s="13">
        <v>64.239999999999995</v>
      </c>
      <c r="H21" s="13">
        <v>4.13</v>
      </c>
      <c r="I21" s="13">
        <f t="shared" si="0"/>
        <v>76.669999999999987</v>
      </c>
      <c r="J21" s="14">
        <v>17</v>
      </c>
      <c r="K21" s="9">
        <v>30</v>
      </c>
      <c r="L21" s="13">
        <f t="shared" si="1"/>
        <v>0.56666666666666665</v>
      </c>
      <c r="M21" s="14"/>
      <c r="N21" s="9"/>
      <c r="O21" s="13"/>
      <c r="P21" s="14"/>
    </row>
    <row r="22" spans="1:16" ht="20.100000000000001" customHeight="1" x14ac:dyDescent="0.15">
      <c r="A22" s="13">
        <v>18</v>
      </c>
      <c r="B22" s="13" t="s">
        <v>118</v>
      </c>
      <c r="C22" s="13" t="s">
        <v>119</v>
      </c>
      <c r="D22" s="13">
        <v>2017</v>
      </c>
      <c r="E22" s="13" t="s">
        <v>84</v>
      </c>
      <c r="F22" s="13">
        <v>6.3</v>
      </c>
      <c r="G22" s="13">
        <v>63.72</v>
      </c>
      <c r="H22" s="13">
        <v>4.3899999999999997</v>
      </c>
      <c r="I22" s="13">
        <f t="shared" si="0"/>
        <v>74.41</v>
      </c>
      <c r="J22" s="14">
        <v>18</v>
      </c>
      <c r="K22" s="9">
        <v>30</v>
      </c>
      <c r="L22" s="13">
        <f t="shared" si="1"/>
        <v>0.6</v>
      </c>
      <c r="M22" s="14"/>
      <c r="N22" s="9"/>
      <c r="O22" s="13"/>
      <c r="P22" s="14"/>
    </row>
    <row r="23" spans="1:16" ht="20.100000000000001" customHeight="1" x14ac:dyDescent="0.15">
      <c r="A23" s="13">
        <v>19</v>
      </c>
      <c r="B23" s="13">
        <v>2017010976</v>
      </c>
      <c r="C23" s="13" t="s">
        <v>120</v>
      </c>
      <c r="D23" s="13">
        <v>2017</v>
      </c>
      <c r="E23" s="13" t="s">
        <v>84</v>
      </c>
      <c r="F23" s="13">
        <v>5.2</v>
      </c>
      <c r="G23" s="13">
        <v>64.25</v>
      </c>
      <c r="H23" s="13">
        <v>4.55</v>
      </c>
      <c r="I23" s="13">
        <f t="shared" si="0"/>
        <v>74</v>
      </c>
      <c r="J23" s="14">
        <v>19</v>
      </c>
      <c r="K23" s="9">
        <v>30</v>
      </c>
      <c r="L23" s="13">
        <f t="shared" si="1"/>
        <v>0.6333333333333333</v>
      </c>
      <c r="M23" s="13"/>
      <c r="N23" s="13"/>
      <c r="O23" s="13"/>
      <c r="P23" s="13"/>
    </row>
    <row r="24" spans="1:16" x14ac:dyDescent="0.15">
      <c r="A24" s="13">
        <v>20</v>
      </c>
      <c r="B24" s="13" t="s">
        <v>121</v>
      </c>
      <c r="C24" s="13" t="s">
        <v>122</v>
      </c>
      <c r="D24" s="13">
        <v>2017</v>
      </c>
      <c r="E24" s="13" t="s">
        <v>84</v>
      </c>
      <c r="F24" s="13">
        <v>6.4</v>
      </c>
      <c r="G24" s="13">
        <v>64.44</v>
      </c>
      <c r="H24" s="13">
        <v>2.63</v>
      </c>
      <c r="I24" s="13">
        <f t="shared" si="0"/>
        <v>73.47</v>
      </c>
      <c r="J24" s="14">
        <v>20</v>
      </c>
      <c r="K24" s="9">
        <v>30</v>
      </c>
      <c r="L24" s="13">
        <f t="shared" si="1"/>
        <v>0.66666666666666663</v>
      </c>
      <c r="M24" s="13"/>
      <c r="N24" s="13"/>
      <c r="O24" s="13"/>
      <c r="P24" s="13"/>
    </row>
    <row r="25" spans="1:16" x14ac:dyDescent="0.15">
      <c r="A25" s="13">
        <v>21</v>
      </c>
      <c r="B25" s="13" t="s">
        <v>123</v>
      </c>
      <c r="C25" s="13" t="s">
        <v>124</v>
      </c>
      <c r="D25" s="13">
        <v>2017</v>
      </c>
      <c r="E25" s="13" t="s">
        <v>84</v>
      </c>
      <c r="F25" s="13">
        <v>5.6</v>
      </c>
      <c r="G25" s="13">
        <v>60.97</v>
      </c>
      <c r="H25" s="13">
        <v>4</v>
      </c>
      <c r="I25" s="13">
        <f t="shared" si="0"/>
        <v>70.569999999999993</v>
      </c>
      <c r="J25" s="14">
        <v>21</v>
      </c>
      <c r="K25" s="9">
        <v>30</v>
      </c>
      <c r="L25" s="13">
        <f t="shared" si="1"/>
        <v>0.7</v>
      </c>
      <c r="M25" s="13"/>
      <c r="N25" s="13"/>
      <c r="O25" s="13"/>
      <c r="P25" s="13"/>
    </row>
    <row r="26" spans="1:16" x14ac:dyDescent="0.15">
      <c r="A26" s="13">
        <v>22</v>
      </c>
      <c r="B26" s="13" t="s">
        <v>125</v>
      </c>
      <c r="C26" s="13" t="s">
        <v>126</v>
      </c>
      <c r="D26" s="13">
        <v>2017</v>
      </c>
      <c r="E26" s="13" t="s">
        <v>84</v>
      </c>
      <c r="F26" s="13">
        <v>4.9000000000000004</v>
      </c>
      <c r="G26" s="13">
        <v>60.72</v>
      </c>
      <c r="H26" s="13">
        <v>3.5</v>
      </c>
      <c r="I26" s="13">
        <f t="shared" si="0"/>
        <v>69.12</v>
      </c>
      <c r="J26" s="14">
        <v>22</v>
      </c>
      <c r="K26" s="9">
        <v>30</v>
      </c>
      <c r="L26" s="13">
        <f t="shared" si="1"/>
        <v>0.73333333333333328</v>
      </c>
      <c r="M26" s="13"/>
      <c r="N26" s="13"/>
      <c r="O26" s="13"/>
      <c r="P26" s="13"/>
    </row>
    <row r="27" spans="1:16" x14ac:dyDescent="0.15">
      <c r="A27" s="13">
        <v>23</v>
      </c>
      <c r="B27" s="13" t="s">
        <v>127</v>
      </c>
      <c r="C27" s="13" t="s">
        <v>128</v>
      </c>
      <c r="D27" s="13">
        <v>2017</v>
      </c>
      <c r="E27" s="13" t="s">
        <v>84</v>
      </c>
      <c r="F27" s="13">
        <v>7.4</v>
      </c>
      <c r="G27" s="13">
        <v>58.64</v>
      </c>
      <c r="H27" s="13">
        <v>2.57</v>
      </c>
      <c r="I27" s="13">
        <f t="shared" si="0"/>
        <v>68.61</v>
      </c>
      <c r="J27" s="14">
        <v>23</v>
      </c>
      <c r="K27" s="9">
        <v>30</v>
      </c>
      <c r="L27" s="13">
        <f t="shared" si="1"/>
        <v>0.76666666666666672</v>
      </c>
      <c r="M27" s="13"/>
      <c r="N27" s="13"/>
      <c r="O27" s="13"/>
      <c r="P27" s="13"/>
    </row>
    <row r="28" spans="1:16" x14ac:dyDescent="0.15">
      <c r="A28" s="13">
        <v>24</v>
      </c>
      <c r="B28" s="13" t="s">
        <v>129</v>
      </c>
      <c r="C28" s="13" t="s">
        <v>130</v>
      </c>
      <c r="D28" s="13">
        <v>2017</v>
      </c>
      <c r="E28" s="13" t="s">
        <v>84</v>
      </c>
      <c r="F28" s="13">
        <v>4.8</v>
      </c>
      <c r="G28" s="13">
        <v>58.46</v>
      </c>
      <c r="H28" s="13">
        <v>4.42</v>
      </c>
      <c r="I28" s="13">
        <f t="shared" si="0"/>
        <v>67.679999999999993</v>
      </c>
      <c r="J28" s="14">
        <v>24</v>
      </c>
      <c r="K28" s="9">
        <v>30</v>
      </c>
      <c r="L28" s="13">
        <f t="shared" si="1"/>
        <v>0.8</v>
      </c>
      <c r="M28" s="13"/>
      <c r="N28" s="13"/>
      <c r="O28" s="13"/>
      <c r="P28" s="13"/>
    </row>
    <row r="29" spans="1:16" x14ac:dyDescent="0.15">
      <c r="A29" s="13">
        <v>25</v>
      </c>
      <c r="B29" s="13" t="s">
        <v>131</v>
      </c>
      <c r="C29" s="13" t="s">
        <v>132</v>
      </c>
      <c r="D29" s="13">
        <v>2017</v>
      </c>
      <c r="E29" s="13" t="s">
        <v>84</v>
      </c>
      <c r="F29" s="13">
        <v>7</v>
      </c>
      <c r="G29" s="13">
        <v>57.91</v>
      </c>
      <c r="H29" s="13">
        <v>2.41</v>
      </c>
      <c r="I29" s="13">
        <f t="shared" si="0"/>
        <v>67.319999999999993</v>
      </c>
      <c r="J29" s="14">
        <v>25</v>
      </c>
      <c r="K29" s="9">
        <v>30</v>
      </c>
      <c r="L29" s="13">
        <f t="shared" si="1"/>
        <v>0.83333333333333337</v>
      </c>
      <c r="M29" s="13"/>
      <c r="N29" s="13"/>
      <c r="O29" s="13"/>
      <c r="P29" s="13"/>
    </row>
    <row r="30" spans="1:16" x14ac:dyDescent="0.15">
      <c r="A30" s="13">
        <v>26</v>
      </c>
      <c r="B30" s="13" t="s">
        <v>133</v>
      </c>
      <c r="C30" s="13" t="s">
        <v>134</v>
      </c>
      <c r="D30" s="13">
        <v>2017</v>
      </c>
      <c r="E30" s="13" t="s">
        <v>84</v>
      </c>
      <c r="F30" s="13">
        <v>5</v>
      </c>
      <c r="G30" s="13">
        <v>57.94</v>
      </c>
      <c r="H30" s="13">
        <v>4.0599999999999996</v>
      </c>
      <c r="I30" s="13">
        <f t="shared" si="0"/>
        <v>67</v>
      </c>
      <c r="J30" s="14">
        <v>26</v>
      </c>
      <c r="K30" s="9">
        <v>30</v>
      </c>
      <c r="L30" s="13">
        <f t="shared" si="1"/>
        <v>0.8666666666666667</v>
      </c>
      <c r="M30" s="13"/>
      <c r="N30" s="13"/>
      <c r="O30" s="13"/>
      <c r="P30" s="13"/>
    </row>
    <row r="31" spans="1:16" x14ac:dyDescent="0.15">
      <c r="A31" s="13">
        <v>27</v>
      </c>
      <c r="B31" s="13" t="s">
        <v>135</v>
      </c>
      <c r="C31" s="13" t="s">
        <v>136</v>
      </c>
      <c r="D31" s="13">
        <v>2017</v>
      </c>
      <c r="E31" s="13" t="s">
        <v>84</v>
      </c>
      <c r="F31" s="13">
        <v>7</v>
      </c>
      <c r="G31" s="13">
        <v>55.55</v>
      </c>
      <c r="H31" s="13">
        <v>2.83</v>
      </c>
      <c r="I31" s="13">
        <f t="shared" si="0"/>
        <v>65.38</v>
      </c>
      <c r="J31" s="14">
        <v>27</v>
      </c>
      <c r="K31" s="9">
        <v>30</v>
      </c>
      <c r="L31" s="13">
        <f t="shared" si="1"/>
        <v>0.9</v>
      </c>
      <c r="M31" s="13"/>
      <c r="N31" s="13"/>
      <c r="O31" s="13"/>
      <c r="P31" s="13"/>
    </row>
    <row r="32" spans="1:16" x14ac:dyDescent="0.15">
      <c r="A32" s="13">
        <v>28</v>
      </c>
      <c r="B32" s="13" t="s">
        <v>137</v>
      </c>
      <c r="C32" s="13" t="s">
        <v>138</v>
      </c>
      <c r="D32" s="13">
        <v>2017</v>
      </c>
      <c r="E32" s="13" t="s">
        <v>84</v>
      </c>
      <c r="F32" s="13">
        <v>5.5</v>
      </c>
      <c r="G32" s="13">
        <v>56.61</v>
      </c>
      <c r="H32" s="13">
        <v>1.87</v>
      </c>
      <c r="I32" s="13">
        <f t="shared" si="0"/>
        <v>63.98</v>
      </c>
      <c r="J32" s="14">
        <v>28</v>
      </c>
      <c r="K32" s="9">
        <v>30</v>
      </c>
      <c r="L32" s="13">
        <f t="shared" si="1"/>
        <v>0.93333333333333335</v>
      </c>
      <c r="M32" s="13"/>
      <c r="N32" s="13"/>
      <c r="O32" s="13"/>
      <c r="P32" s="13"/>
    </row>
    <row r="33" spans="1:16" x14ac:dyDescent="0.15">
      <c r="A33" s="13">
        <v>29</v>
      </c>
      <c r="B33" s="13" t="s">
        <v>139</v>
      </c>
      <c r="C33" s="13" t="s">
        <v>140</v>
      </c>
      <c r="D33" s="13">
        <v>2017</v>
      </c>
      <c r="E33" s="13" t="s">
        <v>84</v>
      </c>
      <c r="F33" s="13">
        <v>4.3</v>
      </c>
      <c r="G33" s="13">
        <v>51.16</v>
      </c>
      <c r="H33" s="13">
        <v>2.2999999999999998</v>
      </c>
      <c r="I33" s="13">
        <f t="shared" si="0"/>
        <v>57.759999999999991</v>
      </c>
      <c r="J33" s="14">
        <v>29</v>
      </c>
      <c r="K33" s="9">
        <v>30</v>
      </c>
      <c r="L33" s="13">
        <f t="shared" si="1"/>
        <v>0.96666666666666667</v>
      </c>
      <c r="M33" s="13"/>
      <c r="N33" s="13"/>
      <c r="O33" s="13"/>
      <c r="P33" s="13"/>
    </row>
    <row r="34" spans="1:16" x14ac:dyDescent="0.15">
      <c r="A34" s="13">
        <v>30</v>
      </c>
      <c r="B34" s="13" t="s">
        <v>141</v>
      </c>
      <c r="C34" s="13" t="s">
        <v>142</v>
      </c>
      <c r="D34" s="13">
        <v>2017</v>
      </c>
      <c r="E34" s="13" t="s">
        <v>84</v>
      </c>
      <c r="F34" s="13">
        <v>4</v>
      </c>
      <c r="G34" s="13">
        <v>44.15</v>
      </c>
      <c r="H34" s="13">
        <v>2.15</v>
      </c>
      <c r="I34" s="13">
        <f t="shared" si="0"/>
        <v>50.3</v>
      </c>
      <c r="J34" s="14">
        <v>30</v>
      </c>
      <c r="K34" s="9">
        <v>30</v>
      </c>
      <c r="L34" s="13">
        <f t="shared" si="1"/>
        <v>1</v>
      </c>
      <c r="M34" s="13"/>
      <c r="N34" s="13"/>
      <c r="O34" s="13"/>
      <c r="P34" s="13"/>
    </row>
  </sheetData>
  <mergeCells count="2">
    <mergeCell ref="A2:P2"/>
    <mergeCell ref="A3:P3"/>
  </mergeCells>
  <phoneticPr fontId="8" type="noConversion"/>
  <conditionalFormatting sqref="B4">
    <cfRule type="duplicateValues" dxfId="4" priority="1" stopIfTrue="1"/>
  </conditionalFormatting>
  <dataValidations count="1">
    <dataValidation allowBlank="1" showInputMessage="1" showErrorMessage="1" prompt="请输入专业简称+班级，如“计算机1802”" sqref="E3 E4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5" sqref="A5:P36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ht="20.100000000000001" customHeight="1" x14ac:dyDescent="0.15">
      <c r="A5" s="13">
        <v>1</v>
      </c>
      <c r="B5" s="13">
        <v>2017010987</v>
      </c>
      <c r="C5" s="13" t="s">
        <v>143</v>
      </c>
      <c r="D5" s="13">
        <v>2017</v>
      </c>
      <c r="E5" s="13" t="s">
        <v>144</v>
      </c>
      <c r="F5" s="13">
        <v>7.2</v>
      </c>
      <c r="G5" s="13">
        <v>77.31</v>
      </c>
      <c r="H5" s="13">
        <v>4.2</v>
      </c>
      <c r="I5" s="13">
        <f t="shared" ref="I5:I36" si="0">F5+G5+H5</f>
        <v>88.710000000000008</v>
      </c>
      <c r="J5" s="14">
        <v>1</v>
      </c>
      <c r="K5" s="9">
        <v>32</v>
      </c>
      <c r="L5" s="13">
        <f t="shared" ref="L5:L36" si="1">J5/K5</f>
        <v>3.125E-2</v>
      </c>
      <c r="M5" s="14"/>
      <c r="N5" s="9"/>
      <c r="O5" s="13"/>
      <c r="P5" s="14"/>
    </row>
    <row r="6" spans="1:16" ht="20.100000000000001" customHeight="1" x14ac:dyDescent="0.15">
      <c r="A6" s="13">
        <v>2</v>
      </c>
      <c r="B6" s="13">
        <v>2017011011</v>
      </c>
      <c r="C6" s="13" t="s">
        <v>145</v>
      </c>
      <c r="D6" s="13">
        <v>2017</v>
      </c>
      <c r="E6" s="13" t="s">
        <v>144</v>
      </c>
      <c r="F6" s="13">
        <v>7.5</v>
      </c>
      <c r="G6" s="13">
        <v>73.58</v>
      </c>
      <c r="H6" s="13">
        <v>6.1</v>
      </c>
      <c r="I6" s="13">
        <f t="shared" si="0"/>
        <v>87.179999999999993</v>
      </c>
      <c r="J6" s="14">
        <v>2</v>
      </c>
      <c r="K6" s="9">
        <v>32</v>
      </c>
      <c r="L6" s="13">
        <f t="shared" si="1"/>
        <v>6.25E-2</v>
      </c>
      <c r="M6" s="14"/>
      <c r="N6" s="9"/>
      <c r="O6" s="13"/>
      <c r="P6" s="14"/>
    </row>
    <row r="7" spans="1:16" ht="20.100000000000001" customHeight="1" x14ac:dyDescent="0.15">
      <c r="A7" s="13">
        <v>3</v>
      </c>
      <c r="B7" s="13">
        <v>2017011007</v>
      </c>
      <c r="C7" s="13" t="s">
        <v>146</v>
      </c>
      <c r="D7" s="13">
        <v>2017</v>
      </c>
      <c r="E7" s="13" t="s">
        <v>144</v>
      </c>
      <c r="F7" s="13">
        <v>7.3</v>
      </c>
      <c r="G7" s="13">
        <v>72.89</v>
      </c>
      <c r="H7" s="13">
        <v>4.2</v>
      </c>
      <c r="I7" s="13">
        <f t="shared" si="0"/>
        <v>84.39</v>
      </c>
      <c r="J7" s="14">
        <v>3</v>
      </c>
      <c r="K7" s="9">
        <v>32</v>
      </c>
      <c r="L7" s="13">
        <f t="shared" si="1"/>
        <v>9.375E-2</v>
      </c>
      <c r="M7" s="14"/>
      <c r="N7" s="9"/>
      <c r="O7" s="13"/>
      <c r="P7" s="14"/>
    </row>
    <row r="8" spans="1:16" ht="20.100000000000001" customHeight="1" x14ac:dyDescent="0.15">
      <c r="A8" s="13">
        <v>4</v>
      </c>
      <c r="B8" s="13">
        <v>2017011012</v>
      </c>
      <c r="C8" s="13" t="s">
        <v>147</v>
      </c>
      <c r="D8" s="13">
        <v>2017</v>
      </c>
      <c r="E8" s="13" t="s">
        <v>144</v>
      </c>
      <c r="F8" s="13">
        <v>7.2</v>
      </c>
      <c r="G8" s="13">
        <v>71.239999999999995</v>
      </c>
      <c r="H8" s="13">
        <v>5.9</v>
      </c>
      <c r="I8" s="13">
        <f t="shared" si="0"/>
        <v>84.34</v>
      </c>
      <c r="J8" s="14">
        <v>4</v>
      </c>
      <c r="K8" s="9">
        <v>32</v>
      </c>
      <c r="L8" s="13">
        <f t="shared" si="1"/>
        <v>0.125</v>
      </c>
      <c r="M8" s="14"/>
      <c r="N8" s="9"/>
      <c r="O8" s="13"/>
      <c r="P8" s="14"/>
    </row>
    <row r="9" spans="1:16" ht="20.100000000000001" customHeight="1" x14ac:dyDescent="0.15">
      <c r="A9" s="13">
        <v>5</v>
      </c>
      <c r="B9" s="13">
        <v>2017011005</v>
      </c>
      <c r="C9" s="13" t="s">
        <v>148</v>
      </c>
      <c r="D9" s="13">
        <v>2017</v>
      </c>
      <c r="E9" s="13" t="s">
        <v>144</v>
      </c>
      <c r="F9" s="13">
        <v>6.1</v>
      </c>
      <c r="G9" s="13">
        <v>71.25</v>
      </c>
      <c r="H9" s="13">
        <v>6.1</v>
      </c>
      <c r="I9" s="13">
        <f t="shared" si="0"/>
        <v>83.449999999999989</v>
      </c>
      <c r="J9" s="14">
        <v>5</v>
      </c>
      <c r="K9" s="9">
        <v>32</v>
      </c>
      <c r="L9" s="13">
        <f t="shared" si="1"/>
        <v>0.15625</v>
      </c>
      <c r="M9" s="14"/>
      <c r="N9" s="9"/>
      <c r="O9" s="13"/>
      <c r="P9" s="14"/>
    </row>
    <row r="10" spans="1:16" ht="20.100000000000001" customHeight="1" x14ac:dyDescent="0.15">
      <c r="A10" s="13">
        <v>6</v>
      </c>
      <c r="B10" s="13">
        <v>2017011014</v>
      </c>
      <c r="C10" s="13" t="s">
        <v>149</v>
      </c>
      <c r="D10" s="13">
        <v>2017</v>
      </c>
      <c r="E10" s="13" t="s">
        <v>144</v>
      </c>
      <c r="F10" s="13">
        <v>6.9</v>
      </c>
      <c r="G10" s="13">
        <v>71.48</v>
      </c>
      <c r="H10" s="13">
        <v>4.5999999999999996</v>
      </c>
      <c r="I10" s="13">
        <f t="shared" si="0"/>
        <v>82.98</v>
      </c>
      <c r="J10" s="14">
        <v>6</v>
      </c>
      <c r="K10" s="9">
        <v>32</v>
      </c>
      <c r="L10" s="13">
        <f t="shared" si="1"/>
        <v>0.1875</v>
      </c>
      <c r="M10" s="14"/>
      <c r="N10" s="9"/>
      <c r="O10" s="13"/>
      <c r="P10" s="14"/>
    </row>
    <row r="11" spans="1:16" ht="20.100000000000001" customHeight="1" x14ac:dyDescent="0.15">
      <c r="A11" s="13">
        <v>7</v>
      </c>
      <c r="B11" s="13">
        <v>2017011000</v>
      </c>
      <c r="C11" s="13" t="s">
        <v>150</v>
      </c>
      <c r="D11" s="13">
        <v>2017</v>
      </c>
      <c r="E11" s="13" t="s">
        <v>144</v>
      </c>
      <c r="F11" s="13">
        <v>8.5</v>
      </c>
      <c r="G11" s="13">
        <v>68.61</v>
      </c>
      <c r="H11" s="13">
        <v>5.2</v>
      </c>
      <c r="I11" s="13">
        <f t="shared" si="0"/>
        <v>82.31</v>
      </c>
      <c r="J11" s="14">
        <v>7</v>
      </c>
      <c r="K11" s="9">
        <v>32</v>
      </c>
      <c r="L11" s="13">
        <f t="shared" si="1"/>
        <v>0.21875</v>
      </c>
      <c r="M11" s="14"/>
      <c r="N11" s="9"/>
      <c r="O11" s="13"/>
      <c r="P11" s="14"/>
    </row>
    <row r="12" spans="1:16" ht="20.100000000000001" customHeight="1" x14ac:dyDescent="0.15">
      <c r="A12" s="13">
        <v>8</v>
      </c>
      <c r="B12" s="13">
        <v>2017010989</v>
      </c>
      <c r="C12" s="13" t="s">
        <v>151</v>
      </c>
      <c r="D12" s="13">
        <v>2017</v>
      </c>
      <c r="E12" s="13" t="s">
        <v>144</v>
      </c>
      <c r="F12" s="13">
        <v>5.9</v>
      </c>
      <c r="G12" s="13">
        <v>71.930000000000007</v>
      </c>
      <c r="H12" s="13">
        <v>4.4000000000000004</v>
      </c>
      <c r="I12" s="13">
        <f t="shared" si="0"/>
        <v>82.230000000000018</v>
      </c>
      <c r="J12" s="14">
        <v>8</v>
      </c>
      <c r="K12" s="9">
        <v>32</v>
      </c>
      <c r="L12" s="13">
        <f t="shared" si="1"/>
        <v>0.25</v>
      </c>
      <c r="M12" s="14"/>
      <c r="N12" s="9"/>
      <c r="O12" s="13"/>
      <c r="P12" s="14"/>
    </row>
    <row r="13" spans="1:16" ht="20.100000000000001" customHeight="1" x14ac:dyDescent="0.15">
      <c r="A13" s="13">
        <v>9</v>
      </c>
      <c r="B13" s="13">
        <v>2017011006</v>
      </c>
      <c r="C13" s="13" t="s">
        <v>152</v>
      </c>
      <c r="D13" s="13">
        <v>2017</v>
      </c>
      <c r="E13" s="13" t="s">
        <v>144</v>
      </c>
      <c r="F13" s="13">
        <v>7.5</v>
      </c>
      <c r="G13" s="13">
        <v>67.33</v>
      </c>
      <c r="H13" s="13">
        <v>6.8</v>
      </c>
      <c r="I13" s="13">
        <f t="shared" si="0"/>
        <v>81.63</v>
      </c>
      <c r="J13" s="14">
        <v>9</v>
      </c>
      <c r="K13" s="9">
        <v>32</v>
      </c>
      <c r="L13" s="13">
        <f t="shared" si="1"/>
        <v>0.28125</v>
      </c>
      <c r="M13" s="14"/>
      <c r="N13" s="9"/>
      <c r="O13" s="13"/>
      <c r="P13" s="14"/>
    </row>
    <row r="14" spans="1:16" ht="20.100000000000001" customHeight="1" x14ac:dyDescent="0.15">
      <c r="A14" s="13">
        <v>10</v>
      </c>
      <c r="B14" s="13">
        <v>2017010988</v>
      </c>
      <c r="C14" s="13" t="s">
        <v>153</v>
      </c>
      <c r="D14" s="13">
        <v>2017</v>
      </c>
      <c r="E14" s="13" t="s">
        <v>144</v>
      </c>
      <c r="F14" s="13">
        <v>7.3</v>
      </c>
      <c r="G14" s="13">
        <v>69.48</v>
      </c>
      <c r="H14" s="13">
        <v>4.8</v>
      </c>
      <c r="I14" s="13">
        <f t="shared" si="0"/>
        <v>81.58</v>
      </c>
      <c r="J14" s="14">
        <v>10</v>
      </c>
      <c r="K14" s="9">
        <v>32</v>
      </c>
      <c r="L14" s="13">
        <f t="shared" si="1"/>
        <v>0.3125</v>
      </c>
      <c r="M14" s="14"/>
      <c r="N14" s="9"/>
      <c r="O14" s="13"/>
      <c r="P14" s="14"/>
    </row>
    <row r="15" spans="1:16" ht="20.100000000000001" customHeight="1" x14ac:dyDescent="0.15">
      <c r="A15" s="13">
        <v>11</v>
      </c>
      <c r="B15" s="13">
        <v>2017010990</v>
      </c>
      <c r="C15" s="13" t="s">
        <v>154</v>
      </c>
      <c r="D15" s="13">
        <v>2017</v>
      </c>
      <c r="E15" s="13" t="s">
        <v>144</v>
      </c>
      <c r="F15" s="13">
        <v>5</v>
      </c>
      <c r="G15" s="13">
        <v>69.39</v>
      </c>
      <c r="H15" s="13">
        <v>3.09</v>
      </c>
      <c r="I15" s="13">
        <f t="shared" si="0"/>
        <v>77.48</v>
      </c>
      <c r="J15" s="14">
        <v>11</v>
      </c>
      <c r="K15" s="9">
        <v>32</v>
      </c>
      <c r="L15" s="13">
        <f t="shared" si="1"/>
        <v>0.34375</v>
      </c>
      <c r="M15" s="14"/>
      <c r="N15" s="9"/>
      <c r="O15" s="13"/>
      <c r="P15" s="14"/>
    </row>
    <row r="16" spans="1:16" ht="20.100000000000001" customHeight="1" x14ac:dyDescent="0.15">
      <c r="A16" s="13">
        <v>12</v>
      </c>
      <c r="B16" s="13">
        <v>2017010998</v>
      </c>
      <c r="C16" s="13" t="s">
        <v>155</v>
      </c>
      <c r="D16" s="13">
        <v>2017</v>
      </c>
      <c r="E16" s="13" t="s">
        <v>144</v>
      </c>
      <c r="F16" s="13">
        <v>6.9</v>
      </c>
      <c r="G16" s="13">
        <v>65.91</v>
      </c>
      <c r="H16" s="13">
        <v>4.4000000000000004</v>
      </c>
      <c r="I16" s="13">
        <f t="shared" si="0"/>
        <v>77.210000000000008</v>
      </c>
      <c r="J16" s="14">
        <v>12</v>
      </c>
      <c r="K16" s="9">
        <v>32</v>
      </c>
      <c r="L16" s="13">
        <f t="shared" si="1"/>
        <v>0.375</v>
      </c>
      <c r="M16" s="14"/>
      <c r="N16" s="9"/>
      <c r="O16" s="13"/>
      <c r="P16" s="14"/>
    </row>
    <row r="17" spans="1:16" ht="20.100000000000001" customHeight="1" x14ac:dyDescent="0.15">
      <c r="A17" s="13">
        <v>13</v>
      </c>
      <c r="B17" s="13">
        <v>2017010985</v>
      </c>
      <c r="C17" s="13" t="s">
        <v>156</v>
      </c>
      <c r="D17" s="13">
        <v>2017</v>
      </c>
      <c r="E17" s="13" t="s">
        <v>144</v>
      </c>
      <c r="F17" s="13">
        <v>7.1</v>
      </c>
      <c r="G17" s="13">
        <v>65.5</v>
      </c>
      <c r="H17" s="13">
        <v>4.4000000000000004</v>
      </c>
      <c r="I17" s="13">
        <f t="shared" si="0"/>
        <v>77</v>
      </c>
      <c r="J17" s="14">
        <v>13</v>
      </c>
      <c r="K17" s="9">
        <v>32</v>
      </c>
      <c r="L17" s="13">
        <f t="shared" si="1"/>
        <v>0.40625</v>
      </c>
      <c r="M17" s="14"/>
      <c r="N17" s="9"/>
      <c r="O17" s="13"/>
      <c r="P17" s="14"/>
    </row>
    <row r="18" spans="1:16" ht="20.100000000000001" customHeight="1" x14ac:dyDescent="0.15">
      <c r="A18" s="13">
        <v>14</v>
      </c>
      <c r="B18" s="13">
        <v>2017011009</v>
      </c>
      <c r="C18" s="13" t="s">
        <v>157</v>
      </c>
      <c r="D18" s="13">
        <v>2017</v>
      </c>
      <c r="E18" s="13" t="s">
        <v>144</v>
      </c>
      <c r="F18" s="13">
        <v>4.9000000000000004</v>
      </c>
      <c r="G18" s="13">
        <v>68.75</v>
      </c>
      <c r="H18" s="13">
        <v>3.24</v>
      </c>
      <c r="I18" s="13">
        <f t="shared" si="0"/>
        <v>76.89</v>
      </c>
      <c r="J18" s="14">
        <v>14</v>
      </c>
      <c r="K18" s="9">
        <v>32</v>
      </c>
      <c r="L18" s="13">
        <f t="shared" si="1"/>
        <v>0.4375</v>
      </c>
      <c r="M18" s="14"/>
      <c r="N18" s="9"/>
      <c r="O18" s="13"/>
      <c r="P18" s="14"/>
    </row>
    <row r="19" spans="1:16" ht="20.100000000000001" customHeight="1" x14ac:dyDescent="0.15">
      <c r="A19" s="13">
        <v>15</v>
      </c>
      <c r="B19" s="13">
        <v>2017011001</v>
      </c>
      <c r="C19" s="13" t="s">
        <v>158</v>
      </c>
      <c r="D19" s="13">
        <v>2017</v>
      </c>
      <c r="E19" s="13" t="s">
        <v>144</v>
      </c>
      <c r="F19" s="13">
        <v>6.9</v>
      </c>
      <c r="G19" s="13">
        <v>65.08</v>
      </c>
      <c r="H19" s="13">
        <v>4.5</v>
      </c>
      <c r="I19" s="13">
        <f t="shared" si="0"/>
        <v>76.48</v>
      </c>
      <c r="J19" s="14">
        <v>15</v>
      </c>
      <c r="K19" s="9">
        <v>32</v>
      </c>
      <c r="L19" s="13">
        <f t="shared" si="1"/>
        <v>0.46875</v>
      </c>
      <c r="M19" s="14"/>
      <c r="N19" s="9"/>
      <c r="O19" s="13"/>
      <c r="P19" s="14"/>
    </row>
    <row r="20" spans="1:16" ht="20.100000000000001" customHeight="1" x14ac:dyDescent="0.15">
      <c r="A20" s="13">
        <v>16</v>
      </c>
      <c r="B20" s="13">
        <v>2017010997</v>
      </c>
      <c r="C20" s="13" t="s">
        <v>159</v>
      </c>
      <c r="D20" s="13">
        <v>2017</v>
      </c>
      <c r="E20" s="13" t="s">
        <v>144</v>
      </c>
      <c r="F20" s="13">
        <v>4.9000000000000004</v>
      </c>
      <c r="G20" s="13">
        <v>67.48</v>
      </c>
      <c r="H20" s="13">
        <v>3.76</v>
      </c>
      <c r="I20" s="13">
        <f t="shared" si="0"/>
        <v>76.140000000000015</v>
      </c>
      <c r="J20" s="14">
        <v>16</v>
      </c>
      <c r="K20" s="9">
        <v>32</v>
      </c>
      <c r="L20" s="13">
        <f t="shared" si="1"/>
        <v>0.5</v>
      </c>
      <c r="M20" s="14"/>
      <c r="N20" s="9"/>
      <c r="O20" s="13"/>
      <c r="P20" s="14"/>
    </row>
    <row r="21" spans="1:16" ht="20.100000000000001" customHeight="1" x14ac:dyDescent="0.15">
      <c r="A21" s="13">
        <v>17</v>
      </c>
      <c r="B21" s="13">
        <v>2017010999</v>
      </c>
      <c r="C21" s="13" t="s">
        <v>160</v>
      </c>
      <c r="D21" s="13">
        <v>2017</v>
      </c>
      <c r="E21" s="13" t="s">
        <v>144</v>
      </c>
      <c r="F21" s="13">
        <v>7.1</v>
      </c>
      <c r="G21" s="13">
        <v>64.16</v>
      </c>
      <c r="H21" s="13">
        <v>4.5999999999999996</v>
      </c>
      <c r="I21" s="13">
        <f t="shared" si="0"/>
        <v>75.859999999999985</v>
      </c>
      <c r="J21" s="14">
        <v>17</v>
      </c>
      <c r="K21" s="9">
        <v>32</v>
      </c>
      <c r="L21" s="13">
        <f t="shared" si="1"/>
        <v>0.53125</v>
      </c>
      <c r="M21" s="14"/>
      <c r="N21" s="9"/>
      <c r="O21" s="13"/>
      <c r="P21" s="14"/>
    </row>
    <row r="22" spans="1:16" ht="20.100000000000001" customHeight="1" x14ac:dyDescent="0.15">
      <c r="A22" s="13">
        <v>18</v>
      </c>
      <c r="B22" s="13">
        <v>2017010986</v>
      </c>
      <c r="C22" s="13" t="s">
        <v>161</v>
      </c>
      <c r="D22" s="13">
        <v>2017</v>
      </c>
      <c r="E22" s="13" t="s">
        <v>144</v>
      </c>
      <c r="F22" s="13">
        <v>6.4</v>
      </c>
      <c r="G22" s="13">
        <v>64.819999999999993</v>
      </c>
      <c r="H22" s="13">
        <v>4.0999999999999996</v>
      </c>
      <c r="I22" s="13">
        <f t="shared" si="0"/>
        <v>75.319999999999993</v>
      </c>
      <c r="J22" s="14">
        <v>18</v>
      </c>
      <c r="K22" s="9">
        <v>32</v>
      </c>
      <c r="L22" s="13">
        <f t="shared" si="1"/>
        <v>0.5625</v>
      </c>
      <c r="M22" s="14"/>
      <c r="N22" s="9"/>
      <c r="O22" s="13"/>
      <c r="P22" s="14"/>
    </row>
    <row r="23" spans="1:16" ht="20.100000000000001" customHeight="1" x14ac:dyDescent="0.15">
      <c r="A23" s="13">
        <v>19</v>
      </c>
      <c r="B23" s="13">
        <v>2017011008</v>
      </c>
      <c r="C23" s="13" t="s">
        <v>162</v>
      </c>
      <c r="D23" s="13">
        <v>2017</v>
      </c>
      <c r="E23" s="13" t="s">
        <v>144</v>
      </c>
      <c r="F23" s="13">
        <v>5.4</v>
      </c>
      <c r="G23" s="13">
        <v>65.3</v>
      </c>
      <c r="H23" s="13">
        <v>3.93</v>
      </c>
      <c r="I23" s="13">
        <f t="shared" si="0"/>
        <v>74.63000000000001</v>
      </c>
      <c r="J23" s="14">
        <v>19</v>
      </c>
      <c r="K23" s="13">
        <v>32</v>
      </c>
      <c r="L23" s="13">
        <f t="shared" si="1"/>
        <v>0.59375</v>
      </c>
      <c r="M23" s="13"/>
      <c r="N23" s="13"/>
      <c r="O23" s="13"/>
      <c r="P23" s="13"/>
    </row>
    <row r="24" spans="1:16" x14ac:dyDescent="0.15">
      <c r="A24" s="13">
        <v>20</v>
      </c>
      <c r="B24" s="13">
        <v>2017010402</v>
      </c>
      <c r="C24" s="13" t="s">
        <v>163</v>
      </c>
      <c r="D24" s="13">
        <v>2017</v>
      </c>
      <c r="E24" s="13" t="s">
        <v>144</v>
      </c>
      <c r="F24" s="13">
        <v>5</v>
      </c>
      <c r="G24" s="13">
        <v>65.42</v>
      </c>
      <c r="H24" s="13">
        <v>4.07</v>
      </c>
      <c r="I24" s="13">
        <f t="shared" si="0"/>
        <v>74.490000000000009</v>
      </c>
      <c r="J24" s="14">
        <v>20</v>
      </c>
      <c r="K24" s="13">
        <v>32</v>
      </c>
      <c r="L24" s="13">
        <f t="shared" si="1"/>
        <v>0.625</v>
      </c>
      <c r="M24" s="13"/>
      <c r="N24" s="13"/>
      <c r="O24" s="13"/>
      <c r="P24" s="13"/>
    </row>
    <row r="25" spans="1:16" x14ac:dyDescent="0.15">
      <c r="A25" s="13">
        <v>21</v>
      </c>
      <c r="B25" s="13">
        <v>2017011002</v>
      </c>
      <c r="C25" s="13" t="s">
        <v>164</v>
      </c>
      <c r="D25" s="13">
        <v>2017</v>
      </c>
      <c r="E25" s="13" t="s">
        <v>144</v>
      </c>
      <c r="F25" s="13">
        <v>6.6</v>
      </c>
      <c r="G25" s="13">
        <v>63.46</v>
      </c>
      <c r="H25" s="13">
        <v>4.4000000000000004</v>
      </c>
      <c r="I25" s="13">
        <f t="shared" si="0"/>
        <v>74.460000000000008</v>
      </c>
      <c r="J25" s="14">
        <v>21</v>
      </c>
      <c r="K25" s="13">
        <v>32</v>
      </c>
      <c r="L25" s="13">
        <f t="shared" si="1"/>
        <v>0.65625</v>
      </c>
      <c r="M25" s="13"/>
      <c r="N25" s="13"/>
      <c r="O25" s="13"/>
      <c r="P25" s="13"/>
    </row>
    <row r="26" spans="1:16" x14ac:dyDescent="0.15">
      <c r="A26" s="13">
        <v>22</v>
      </c>
      <c r="B26" s="13">
        <v>2017011003</v>
      </c>
      <c r="C26" s="13" t="s">
        <v>165</v>
      </c>
      <c r="D26" s="13">
        <v>2017</v>
      </c>
      <c r="E26" s="13" t="s">
        <v>144</v>
      </c>
      <c r="F26" s="13">
        <v>6.5</v>
      </c>
      <c r="G26" s="13">
        <v>63.72</v>
      </c>
      <c r="H26" s="13">
        <v>3.8</v>
      </c>
      <c r="I26" s="13">
        <f t="shared" si="0"/>
        <v>74.02</v>
      </c>
      <c r="J26" s="14">
        <v>22</v>
      </c>
      <c r="K26" s="13">
        <v>32</v>
      </c>
      <c r="L26" s="13">
        <f t="shared" si="1"/>
        <v>0.6875</v>
      </c>
      <c r="M26" s="13"/>
      <c r="N26" s="13"/>
      <c r="O26" s="13"/>
      <c r="P26" s="13"/>
    </row>
    <row r="27" spans="1:16" x14ac:dyDescent="0.15">
      <c r="A27" s="13">
        <v>23</v>
      </c>
      <c r="B27" s="13">
        <v>2017010637</v>
      </c>
      <c r="C27" s="13" t="s">
        <v>166</v>
      </c>
      <c r="D27" s="13">
        <v>2017</v>
      </c>
      <c r="E27" s="13" t="s">
        <v>144</v>
      </c>
      <c r="F27" s="13">
        <v>4.2</v>
      </c>
      <c r="G27" s="13">
        <v>66.069999999999993</v>
      </c>
      <c r="H27" s="13">
        <v>2.2000000000000002</v>
      </c>
      <c r="I27" s="13">
        <f t="shared" si="0"/>
        <v>72.47</v>
      </c>
      <c r="J27" s="14">
        <v>23</v>
      </c>
      <c r="K27" s="13">
        <v>32</v>
      </c>
      <c r="L27" s="13">
        <f t="shared" si="1"/>
        <v>0.71875</v>
      </c>
      <c r="M27" s="13"/>
      <c r="N27" s="13"/>
      <c r="O27" s="13"/>
      <c r="P27" s="13"/>
    </row>
    <row r="28" spans="1:16" x14ac:dyDescent="0.15">
      <c r="A28" s="13">
        <v>24</v>
      </c>
      <c r="B28" s="13">
        <v>2017010993</v>
      </c>
      <c r="C28" s="13" t="s">
        <v>167</v>
      </c>
      <c r="D28" s="13">
        <v>2017</v>
      </c>
      <c r="E28" s="13" t="s">
        <v>144</v>
      </c>
      <c r="F28" s="13">
        <v>5.6</v>
      </c>
      <c r="G28" s="13">
        <v>62.46</v>
      </c>
      <c r="H28" s="13">
        <v>4.0999999999999996</v>
      </c>
      <c r="I28" s="13">
        <f t="shared" si="0"/>
        <v>72.16</v>
      </c>
      <c r="J28" s="14">
        <v>24</v>
      </c>
      <c r="K28" s="13">
        <v>32</v>
      </c>
      <c r="L28" s="13">
        <f t="shared" si="1"/>
        <v>0.75</v>
      </c>
      <c r="M28" s="13"/>
      <c r="N28" s="13"/>
      <c r="O28" s="13"/>
      <c r="P28" s="13"/>
    </row>
    <row r="29" spans="1:16" x14ac:dyDescent="0.15">
      <c r="A29" s="13">
        <v>25</v>
      </c>
      <c r="B29" s="13">
        <v>2017010995</v>
      </c>
      <c r="C29" s="13" t="s">
        <v>168</v>
      </c>
      <c r="D29" s="13">
        <v>2017</v>
      </c>
      <c r="E29" s="13" t="s">
        <v>144</v>
      </c>
      <c r="F29" s="13">
        <v>5.0999999999999996</v>
      </c>
      <c r="G29" s="13">
        <v>64.11</v>
      </c>
      <c r="H29" s="13">
        <v>2.4700000000000002</v>
      </c>
      <c r="I29" s="13">
        <f t="shared" si="0"/>
        <v>71.679999999999993</v>
      </c>
      <c r="J29" s="14">
        <v>25</v>
      </c>
      <c r="K29" s="13">
        <v>32</v>
      </c>
      <c r="L29" s="13">
        <f t="shared" si="1"/>
        <v>0.78125</v>
      </c>
      <c r="M29" s="13"/>
      <c r="N29" s="13"/>
      <c r="O29" s="13"/>
      <c r="P29" s="13"/>
    </row>
    <row r="30" spans="1:16" x14ac:dyDescent="0.15">
      <c r="A30" s="13">
        <v>26</v>
      </c>
      <c r="B30" s="13">
        <v>2017011010</v>
      </c>
      <c r="C30" s="13" t="s">
        <v>169</v>
      </c>
      <c r="D30" s="13">
        <v>2017</v>
      </c>
      <c r="E30" s="13" t="s">
        <v>144</v>
      </c>
      <c r="F30" s="13">
        <v>6.1</v>
      </c>
      <c r="G30" s="13">
        <v>60.99</v>
      </c>
      <c r="H30" s="13">
        <v>4.3600000000000003</v>
      </c>
      <c r="I30" s="13">
        <f t="shared" si="0"/>
        <v>71.45</v>
      </c>
      <c r="J30" s="14">
        <v>26</v>
      </c>
      <c r="K30" s="13">
        <v>32</v>
      </c>
      <c r="L30" s="13">
        <f t="shared" si="1"/>
        <v>0.8125</v>
      </c>
      <c r="M30" s="13"/>
      <c r="N30" s="13"/>
      <c r="O30" s="13"/>
      <c r="P30" s="13"/>
    </row>
    <row r="31" spans="1:16" x14ac:dyDescent="0.15">
      <c r="A31" s="13">
        <v>27</v>
      </c>
      <c r="B31" s="13">
        <v>2017010994</v>
      </c>
      <c r="C31" s="13" t="s">
        <v>170</v>
      </c>
      <c r="D31" s="13">
        <v>2017</v>
      </c>
      <c r="E31" s="13" t="s">
        <v>144</v>
      </c>
      <c r="F31" s="13">
        <v>5.8</v>
      </c>
      <c r="G31" s="13">
        <v>60.61</v>
      </c>
      <c r="H31" s="13">
        <v>4.5</v>
      </c>
      <c r="I31" s="13">
        <f t="shared" si="0"/>
        <v>70.91</v>
      </c>
      <c r="J31" s="14">
        <v>27</v>
      </c>
      <c r="K31" s="13">
        <v>32</v>
      </c>
      <c r="L31" s="13">
        <f t="shared" si="1"/>
        <v>0.84375</v>
      </c>
      <c r="M31" s="13"/>
      <c r="N31" s="13"/>
      <c r="O31" s="13"/>
      <c r="P31" s="13"/>
    </row>
    <row r="32" spans="1:16" x14ac:dyDescent="0.15">
      <c r="A32" s="13">
        <v>28</v>
      </c>
      <c r="B32" s="13">
        <v>2017011004</v>
      </c>
      <c r="C32" s="13" t="s">
        <v>171</v>
      </c>
      <c r="D32" s="13">
        <v>2017</v>
      </c>
      <c r="E32" s="13" t="s">
        <v>144</v>
      </c>
      <c r="F32" s="13">
        <v>5.4</v>
      </c>
      <c r="G32" s="13">
        <v>59.27</v>
      </c>
      <c r="H32" s="13">
        <v>3.05</v>
      </c>
      <c r="I32" s="13">
        <f t="shared" si="0"/>
        <v>67.72</v>
      </c>
      <c r="J32" s="14">
        <v>28</v>
      </c>
      <c r="K32" s="13">
        <v>32</v>
      </c>
      <c r="L32" s="13">
        <f t="shared" si="1"/>
        <v>0.875</v>
      </c>
      <c r="M32" s="13"/>
      <c r="N32" s="13"/>
      <c r="O32" s="13"/>
      <c r="P32" s="13"/>
    </row>
    <row r="33" spans="1:16" x14ac:dyDescent="0.15">
      <c r="A33" s="13">
        <v>29</v>
      </c>
      <c r="B33" s="13">
        <v>2017010992</v>
      </c>
      <c r="C33" s="13" t="s">
        <v>172</v>
      </c>
      <c r="D33" s="13">
        <v>2017</v>
      </c>
      <c r="E33" s="13" t="s">
        <v>144</v>
      </c>
      <c r="F33" s="13">
        <v>4.5</v>
      </c>
      <c r="G33" s="13">
        <v>59.68</v>
      </c>
      <c r="H33" s="13">
        <v>2.59</v>
      </c>
      <c r="I33" s="13">
        <f t="shared" si="0"/>
        <v>66.77000000000001</v>
      </c>
      <c r="J33" s="14">
        <v>29</v>
      </c>
      <c r="K33" s="13">
        <v>32</v>
      </c>
      <c r="L33" s="13">
        <f t="shared" si="1"/>
        <v>0.90625</v>
      </c>
      <c r="M33" s="13"/>
      <c r="N33" s="13"/>
      <c r="O33" s="13"/>
      <c r="P33" s="13"/>
    </row>
    <row r="34" spans="1:16" x14ac:dyDescent="0.15">
      <c r="A34" s="13">
        <v>30</v>
      </c>
      <c r="B34" s="13">
        <v>2017010991</v>
      </c>
      <c r="C34" s="13" t="s">
        <v>173</v>
      </c>
      <c r="D34" s="13">
        <v>2017</v>
      </c>
      <c r="E34" s="13" t="s">
        <v>144</v>
      </c>
      <c r="F34" s="13">
        <v>6</v>
      </c>
      <c r="G34" s="13">
        <v>56.6</v>
      </c>
      <c r="H34" s="13">
        <v>3.2</v>
      </c>
      <c r="I34" s="13">
        <f t="shared" si="0"/>
        <v>65.8</v>
      </c>
      <c r="J34" s="14">
        <v>30</v>
      </c>
      <c r="K34" s="13">
        <v>32</v>
      </c>
      <c r="L34" s="13">
        <f t="shared" si="1"/>
        <v>0.9375</v>
      </c>
      <c r="M34" s="13"/>
      <c r="N34" s="13"/>
      <c r="O34" s="13"/>
      <c r="P34" s="13"/>
    </row>
    <row r="35" spans="1:16" x14ac:dyDescent="0.15">
      <c r="A35" s="1">
        <v>31</v>
      </c>
      <c r="B35" s="1">
        <v>2017011013</v>
      </c>
      <c r="C35" s="1" t="s">
        <v>174</v>
      </c>
      <c r="D35" s="1">
        <v>2017</v>
      </c>
      <c r="E35" s="1" t="s">
        <v>144</v>
      </c>
      <c r="F35" s="1">
        <v>5.4</v>
      </c>
      <c r="G35" s="1">
        <v>54.97</v>
      </c>
      <c r="H35" s="1">
        <v>3.22</v>
      </c>
      <c r="I35" s="1">
        <f t="shared" si="0"/>
        <v>63.589999999999996</v>
      </c>
      <c r="J35" s="1">
        <v>31</v>
      </c>
      <c r="K35" s="1">
        <v>32</v>
      </c>
      <c r="L35" s="1">
        <f t="shared" si="1"/>
        <v>0.96875</v>
      </c>
    </row>
    <row r="36" spans="1:16" x14ac:dyDescent="0.15">
      <c r="A36" s="1">
        <v>32</v>
      </c>
      <c r="B36" s="1">
        <v>2016010974</v>
      </c>
      <c r="C36" s="1" t="s">
        <v>175</v>
      </c>
      <c r="D36" s="1">
        <v>2017</v>
      </c>
      <c r="E36" s="1" t="s">
        <v>144</v>
      </c>
      <c r="F36" s="1">
        <v>4</v>
      </c>
      <c r="G36" s="1">
        <v>23.47</v>
      </c>
      <c r="H36" s="1">
        <v>2.2000000000000002</v>
      </c>
      <c r="I36" s="1">
        <f t="shared" si="0"/>
        <v>29.669999999999998</v>
      </c>
      <c r="J36" s="1">
        <v>32</v>
      </c>
      <c r="K36" s="1">
        <v>32</v>
      </c>
      <c r="L36" s="1">
        <f t="shared" si="1"/>
        <v>1</v>
      </c>
    </row>
  </sheetData>
  <mergeCells count="2">
    <mergeCell ref="A2:P2"/>
    <mergeCell ref="A3:P3"/>
  </mergeCells>
  <phoneticPr fontId="8" type="noConversion"/>
  <conditionalFormatting sqref="B4">
    <cfRule type="duplicateValues" dxfId="3" priority="1" stopIfTrue="1"/>
  </conditionalFormatting>
  <dataValidations count="1">
    <dataValidation allowBlank="1" showInputMessage="1" showErrorMessage="1" prompt="请输入专业简称+班级，如“计算机1802”" sqref="E3:E4"/>
  </dataValidations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5" sqref="A5:P35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ht="20.100000000000001" customHeight="1" x14ac:dyDescent="0.15">
      <c r="A5" s="13">
        <v>1</v>
      </c>
      <c r="B5" s="13">
        <v>2017011032</v>
      </c>
      <c r="C5" s="13" t="s">
        <v>176</v>
      </c>
      <c r="D5" s="13">
        <v>2017</v>
      </c>
      <c r="E5" s="13" t="s">
        <v>177</v>
      </c>
      <c r="F5" s="13">
        <v>9.25</v>
      </c>
      <c r="G5" s="13">
        <v>76.88</v>
      </c>
      <c r="H5" s="13">
        <v>5</v>
      </c>
      <c r="I5" s="13">
        <f t="shared" ref="I5:I35" si="0">F5+G5+H5</f>
        <v>91.13</v>
      </c>
      <c r="J5" s="14">
        <v>1</v>
      </c>
      <c r="K5" s="9">
        <v>31</v>
      </c>
      <c r="L5" s="13">
        <f t="shared" ref="L5:L35" si="1">J5/K5</f>
        <v>3.2258064516129031E-2</v>
      </c>
      <c r="M5" s="14"/>
      <c r="N5" s="9">
        <v>187</v>
      </c>
      <c r="O5" s="13">
        <f t="shared" ref="O5:O35" si="2">IFERROR(M5/N5,"")</f>
        <v>0</v>
      </c>
      <c r="P5" s="14"/>
    </row>
    <row r="6" spans="1:16" ht="20.100000000000001" customHeight="1" x14ac:dyDescent="0.15">
      <c r="A6" s="13">
        <v>2</v>
      </c>
      <c r="B6" s="13">
        <v>2017011037</v>
      </c>
      <c r="C6" s="13" t="s">
        <v>178</v>
      </c>
      <c r="D6" s="13">
        <v>2017</v>
      </c>
      <c r="E6" s="13" t="s">
        <v>177</v>
      </c>
      <c r="F6" s="13">
        <v>8.0500000000000007</v>
      </c>
      <c r="G6" s="13">
        <v>72.760000000000005</v>
      </c>
      <c r="H6" s="13">
        <v>5.0999999999999996</v>
      </c>
      <c r="I6" s="13">
        <f t="shared" si="0"/>
        <v>85.91</v>
      </c>
      <c r="J6" s="14">
        <v>2</v>
      </c>
      <c r="K6" s="9">
        <v>31</v>
      </c>
      <c r="L6" s="13">
        <f t="shared" si="1"/>
        <v>6.4516129032258063E-2</v>
      </c>
      <c r="M6" s="14"/>
      <c r="N6" s="9">
        <v>187</v>
      </c>
      <c r="O6" s="13">
        <f t="shared" si="2"/>
        <v>0</v>
      </c>
      <c r="P6" s="14"/>
    </row>
    <row r="7" spans="1:16" ht="20.100000000000001" customHeight="1" x14ac:dyDescent="0.15">
      <c r="A7" s="13">
        <v>3</v>
      </c>
      <c r="B7" s="13">
        <v>2017011038</v>
      </c>
      <c r="C7" s="13" t="s">
        <v>179</v>
      </c>
      <c r="D7" s="13">
        <v>2017</v>
      </c>
      <c r="E7" s="13" t="s">
        <v>177</v>
      </c>
      <c r="F7" s="13">
        <v>9.4499999999999993</v>
      </c>
      <c r="G7" s="13">
        <v>70.31</v>
      </c>
      <c r="H7" s="13">
        <v>4.5999999999999996</v>
      </c>
      <c r="I7" s="13">
        <f t="shared" si="0"/>
        <v>84.36</v>
      </c>
      <c r="J7" s="14">
        <v>3</v>
      </c>
      <c r="K7" s="9">
        <v>31</v>
      </c>
      <c r="L7" s="13">
        <f t="shared" si="1"/>
        <v>9.6774193548387094E-2</v>
      </c>
      <c r="M7" s="14"/>
      <c r="N7" s="9">
        <v>187</v>
      </c>
      <c r="O7" s="13">
        <f t="shared" si="2"/>
        <v>0</v>
      </c>
      <c r="P7" s="14"/>
    </row>
    <row r="8" spans="1:16" ht="20.100000000000001" customHeight="1" x14ac:dyDescent="0.15">
      <c r="A8" s="13">
        <v>4</v>
      </c>
      <c r="B8" s="13">
        <v>2017011028</v>
      </c>
      <c r="C8" s="13" t="s">
        <v>180</v>
      </c>
      <c r="D8" s="13">
        <v>2017</v>
      </c>
      <c r="E8" s="13" t="s">
        <v>177</v>
      </c>
      <c r="F8" s="13">
        <v>7.2</v>
      </c>
      <c r="G8" s="13">
        <v>72.709999999999994</v>
      </c>
      <c r="H8" s="13">
        <v>4.3</v>
      </c>
      <c r="I8" s="13">
        <f t="shared" si="0"/>
        <v>84.21</v>
      </c>
      <c r="J8" s="14">
        <v>4</v>
      </c>
      <c r="K8" s="9">
        <v>31</v>
      </c>
      <c r="L8" s="13">
        <f t="shared" si="1"/>
        <v>0.12903225806451613</v>
      </c>
      <c r="M8" s="14"/>
      <c r="N8" s="9">
        <v>187</v>
      </c>
      <c r="O8" s="13">
        <f t="shared" si="2"/>
        <v>0</v>
      </c>
      <c r="P8" s="14"/>
    </row>
    <row r="9" spans="1:16" ht="20.100000000000001" customHeight="1" x14ac:dyDescent="0.15">
      <c r="A9" s="13">
        <v>5</v>
      </c>
      <c r="B9" s="13">
        <v>2017011041</v>
      </c>
      <c r="C9" s="13" t="s">
        <v>181</v>
      </c>
      <c r="D9" s="13">
        <v>2017</v>
      </c>
      <c r="E9" s="13" t="s">
        <v>177</v>
      </c>
      <c r="F9" s="13">
        <v>8.15</v>
      </c>
      <c r="G9" s="13">
        <v>71.03</v>
      </c>
      <c r="H9" s="13">
        <v>4.8</v>
      </c>
      <c r="I9" s="13">
        <f t="shared" si="0"/>
        <v>83.98</v>
      </c>
      <c r="J9" s="14">
        <v>5</v>
      </c>
      <c r="K9" s="9">
        <v>31</v>
      </c>
      <c r="L9" s="13">
        <f t="shared" si="1"/>
        <v>0.16129032258064516</v>
      </c>
      <c r="M9" s="14"/>
      <c r="N9" s="9">
        <v>187</v>
      </c>
      <c r="O9" s="13">
        <f t="shared" si="2"/>
        <v>0</v>
      </c>
      <c r="P9" s="14"/>
    </row>
    <row r="10" spans="1:16" ht="20.100000000000001" customHeight="1" x14ac:dyDescent="0.15">
      <c r="A10" s="13">
        <v>6</v>
      </c>
      <c r="B10" s="13">
        <v>2017011026</v>
      </c>
      <c r="C10" s="13" t="s">
        <v>182</v>
      </c>
      <c r="D10" s="13">
        <v>2017</v>
      </c>
      <c r="E10" s="13" t="s">
        <v>177</v>
      </c>
      <c r="F10" s="13">
        <v>7.7</v>
      </c>
      <c r="G10" s="13">
        <v>71.08</v>
      </c>
      <c r="H10" s="13">
        <v>4.4000000000000004</v>
      </c>
      <c r="I10" s="13">
        <f t="shared" si="0"/>
        <v>83.18</v>
      </c>
      <c r="J10" s="14">
        <v>6</v>
      </c>
      <c r="K10" s="9">
        <v>31</v>
      </c>
      <c r="L10" s="13">
        <f t="shared" si="1"/>
        <v>0.19354838709677419</v>
      </c>
      <c r="M10" s="14"/>
      <c r="N10" s="9">
        <v>187</v>
      </c>
      <c r="O10" s="13">
        <f t="shared" si="2"/>
        <v>0</v>
      </c>
      <c r="P10" s="14"/>
    </row>
    <row r="11" spans="1:16" ht="20.100000000000001" customHeight="1" x14ac:dyDescent="0.15">
      <c r="A11" s="13">
        <v>7</v>
      </c>
      <c r="B11" s="13">
        <v>2017011027</v>
      </c>
      <c r="C11" s="13" t="s">
        <v>183</v>
      </c>
      <c r="D11" s="13">
        <v>2017</v>
      </c>
      <c r="E11" s="13" t="s">
        <v>177</v>
      </c>
      <c r="F11" s="13">
        <v>7.65</v>
      </c>
      <c r="G11" s="13">
        <v>70.97</v>
      </c>
      <c r="H11" s="13">
        <v>4.4000000000000004</v>
      </c>
      <c r="I11" s="13">
        <f t="shared" si="0"/>
        <v>83.02000000000001</v>
      </c>
      <c r="J11" s="14">
        <v>7</v>
      </c>
      <c r="K11" s="9">
        <v>31</v>
      </c>
      <c r="L11" s="13">
        <f t="shared" si="1"/>
        <v>0.22580645161290322</v>
      </c>
      <c r="M11" s="14"/>
      <c r="N11" s="9">
        <v>187</v>
      </c>
      <c r="O11" s="13">
        <f t="shared" si="2"/>
        <v>0</v>
      </c>
      <c r="P11" s="14"/>
    </row>
    <row r="12" spans="1:16" ht="20.100000000000001" customHeight="1" x14ac:dyDescent="0.15">
      <c r="A12" s="13">
        <v>8</v>
      </c>
      <c r="B12" s="13">
        <v>2017011031</v>
      </c>
      <c r="C12" s="13" t="s">
        <v>184</v>
      </c>
      <c r="D12" s="13">
        <v>2017</v>
      </c>
      <c r="E12" s="13" t="s">
        <v>177</v>
      </c>
      <c r="F12" s="13">
        <v>7.95</v>
      </c>
      <c r="G12" s="13">
        <v>69.52</v>
      </c>
      <c r="H12" s="13">
        <v>4.4000000000000004</v>
      </c>
      <c r="I12" s="13">
        <f t="shared" si="0"/>
        <v>81.87</v>
      </c>
      <c r="J12" s="14">
        <v>8</v>
      </c>
      <c r="K12" s="9">
        <v>31</v>
      </c>
      <c r="L12" s="13">
        <f t="shared" si="1"/>
        <v>0.25806451612903225</v>
      </c>
      <c r="M12" s="14"/>
      <c r="N12" s="9">
        <v>187</v>
      </c>
      <c r="O12" s="13">
        <f t="shared" si="2"/>
        <v>0</v>
      </c>
      <c r="P12" s="14"/>
    </row>
    <row r="13" spans="1:16" ht="20.100000000000001" customHeight="1" x14ac:dyDescent="0.15">
      <c r="A13" s="13">
        <v>9</v>
      </c>
      <c r="B13" s="13">
        <v>2017011034</v>
      </c>
      <c r="C13" s="13" t="s">
        <v>185</v>
      </c>
      <c r="D13" s="13">
        <v>2017</v>
      </c>
      <c r="E13" s="13" t="s">
        <v>177</v>
      </c>
      <c r="F13" s="13">
        <v>6.6</v>
      </c>
      <c r="G13" s="13">
        <v>70.7</v>
      </c>
      <c r="H13" s="13">
        <v>4.4000000000000004</v>
      </c>
      <c r="I13" s="13">
        <f t="shared" si="0"/>
        <v>81.7</v>
      </c>
      <c r="J13" s="14">
        <v>9</v>
      </c>
      <c r="K13" s="9">
        <v>31</v>
      </c>
      <c r="L13" s="13">
        <f t="shared" si="1"/>
        <v>0.29032258064516131</v>
      </c>
      <c r="M13" s="14"/>
      <c r="N13" s="9">
        <v>187</v>
      </c>
      <c r="O13" s="13">
        <f t="shared" si="2"/>
        <v>0</v>
      </c>
      <c r="P13" s="14"/>
    </row>
    <row r="14" spans="1:16" ht="20.100000000000001" customHeight="1" x14ac:dyDescent="0.15">
      <c r="A14" s="13">
        <v>10</v>
      </c>
      <c r="B14" s="13">
        <v>2017011025</v>
      </c>
      <c r="C14" s="13" t="s">
        <v>186</v>
      </c>
      <c r="D14" s="13">
        <v>2017</v>
      </c>
      <c r="E14" s="13" t="s">
        <v>177</v>
      </c>
      <c r="F14" s="13">
        <v>8.3000000000000007</v>
      </c>
      <c r="G14" s="13">
        <v>66.89</v>
      </c>
      <c r="H14" s="13">
        <v>6.5</v>
      </c>
      <c r="I14" s="13">
        <f t="shared" si="0"/>
        <v>81.69</v>
      </c>
      <c r="J14" s="14">
        <v>10</v>
      </c>
      <c r="K14" s="9">
        <v>31</v>
      </c>
      <c r="L14" s="13">
        <f t="shared" si="1"/>
        <v>0.32258064516129031</v>
      </c>
      <c r="M14" s="14"/>
      <c r="N14" s="9">
        <v>187</v>
      </c>
      <c r="O14" s="13">
        <f t="shared" si="2"/>
        <v>0</v>
      </c>
      <c r="P14" s="14"/>
    </row>
    <row r="15" spans="1:16" ht="20.100000000000001" customHeight="1" x14ac:dyDescent="0.15">
      <c r="A15" s="13">
        <v>11</v>
      </c>
      <c r="B15" s="13">
        <v>2017011039</v>
      </c>
      <c r="C15" s="13" t="s">
        <v>187</v>
      </c>
      <c r="D15" s="13">
        <v>2017</v>
      </c>
      <c r="E15" s="13" t="s">
        <v>177</v>
      </c>
      <c r="F15" s="13">
        <v>9.1</v>
      </c>
      <c r="G15" s="13">
        <v>67.819999999999993</v>
      </c>
      <c r="H15" s="13">
        <v>4.4000000000000004</v>
      </c>
      <c r="I15" s="13">
        <f t="shared" si="0"/>
        <v>81.319999999999993</v>
      </c>
      <c r="J15" s="14">
        <v>11</v>
      </c>
      <c r="K15" s="9">
        <v>31</v>
      </c>
      <c r="L15" s="13">
        <f t="shared" si="1"/>
        <v>0.35483870967741937</v>
      </c>
      <c r="M15" s="14"/>
      <c r="N15" s="9">
        <v>187</v>
      </c>
      <c r="O15" s="13">
        <f t="shared" si="2"/>
        <v>0</v>
      </c>
      <c r="P15" s="14"/>
    </row>
    <row r="16" spans="1:16" ht="20.100000000000001" customHeight="1" x14ac:dyDescent="0.15">
      <c r="A16" s="13">
        <v>12</v>
      </c>
      <c r="B16" s="13">
        <v>2017011036</v>
      </c>
      <c r="C16" s="13" t="s">
        <v>188</v>
      </c>
      <c r="D16" s="13">
        <v>2017</v>
      </c>
      <c r="E16" s="13" t="s">
        <v>177</v>
      </c>
      <c r="F16" s="13">
        <v>6.8</v>
      </c>
      <c r="G16" s="13">
        <v>68.83</v>
      </c>
      <c r="H16" s="13">
        <v>4.7</v>
      </c>
      <c r="I16" s="13">
        <f t="shared" si="0"/>
        <v>80.33</v>
      </c>
      <c r="J16" s="14">
        <v>12</v>
      </c>
      <c r="K16" s="9">
        <v>31</v>
      </c>
      <c r="L16" s="13">
        <f t="shared" si="1"/>
        <v>0.38709677419354838</v>
      </c>
      <c r="M16" s="14"/>
      <c r="N16" s="9">
        <v>187</v>
      </c>
      <c r="O16" s="13">
        <f t="shared" si="2"/>
        <v>0</v>
      </c>
      <c r="P16" s="14"/>
    </row>
    <row r="17" spans="1:16" ht="20.100000000000001" customHeight="1" x14ac:dyDescent="0.15">
      <c r="A17" s="13">
        <v>13</v>
      </c>
      <c r="B17" s="13">
        <v>2017011029</v>
      </c>
      <c r="C17" s="13" t="s">
        <v>189</v>
      </c>
      <c r="D17" s="13">
        <v>2017</v>
      </c>
      <c r="E17" s="13" t="s">
        <v>177</v>
      </c>
      <c r="F17" s="13">
        <v>7.1</v>
      </c>
      <c r="G17" s="13">
        <v>68.69</v>
      </c>
      <c r="H17" s="13">
        <v>4.5</v>
      </c>
      <c r="I17" s="13">
        <f t="shared" si="0"/>
        <v>80.289999999999992</v>
      </c>
      <c r="J17" s="14">
        <v>13</v>
      </c>
      <c r="K17" s="9">
        <v>31</v>
      </c>
      <c r="L17" s="13">
        <f t="shared" si="1"/>
        <v>0.41935483870967744</v>
      </c>
      <c r="M17" s="14"/>
      <c r="N17" s="9">
        <v>187</v>
      </c>
      <c r="O17" s="13">
        <f t="shared" si="2"/>
        <v>0</v>
      </c>
      <c r="P17" s="14"/>
    </row>
    <row r="18" spans="1:16" ht="20.100000000000001" customHeight="1" x14ac:dyDescent="0.15">
      <c r="A18" s="13">
        <v>14</v>
      </c>
      <c r="B18" s="13">
        <v>2017011043</v>
      </c>
      <c r="C18" s="13" t="s">
        <v>190</v>
      </c>
      <c r="D18" s="13">
        <v>2017</v>
      </c>
      <c r="E18" s="13" t="s">
        <v>177</v>
      </c>
      <c r="F18" s="13">
        <v>7.8</v>
      </c>
      <c r="G18" s="13">
        <v>67.41</v>
      </c>
      <c r="H18" s="13">
        <v>4.5999999999999996</v>
      </c>
      <c r="I18" s="13">
        <f t="shared" si="0"/>
        <v>79.809999999999988</v>
      </c>
      <c r="J18" s="14">
        <v>14</v>
      </c>
      <c r="K18" s="9">
        <v>31</v>
      </c>
      <c r="L18" s="13">
        <f t="shared" si="1"/>
        <v>0.45161290322580644</v>
      </c>
      <c r="M18" s="14"/>
      <c r="N18" s="9">
        <v>187</v>
      </c>
      <c r="O18" s="13">
        <f t="shared" si="2"/>
        <v>0</v>
      </c>
      <c r="P18" s="14"/>
    </row>
    <row r="19" spans="1:16" ht="20.100000000000001" customHeight="1" x14ac:dyDescent="0.15">
      <c r="A19" s="13">
        <v>15</v>
      </c>
      <c r="B19" s="13">
        <v>2017014050</v>
      </c>
      <c r="C19" s="13" t="s">
        <v>191</v>
      </c>
      <c r="D19" s="13">
        <v>2017</v>
      </c>
      <c r="E19" s="13" t="s">
        <v>177</v>
      </c>
      <c r="F19" s="13">
        <v>6.95</v>
      </c>
      <c r="G19" s="13">
        <v>67.819999999999993</v>
      </c>
      <c r="H19" s="13">
        <v>4.1900000000000004</v>
      </c>
      <c r="I19" s="13">
        <f t="shared" si="0"/>
        <v>78.959999999999994</v>
      </c>
      <c r="J19" s="14">
        <v>15</v>
      </c>
      <c r="K19" s="9">
        <v>31</v>
      </c>
      <c r="L19" s="13">
        <f t="shared" si="1"/>
        <v>0.4838709677419355</v>
      </c>
      <c r="M19" s="14"/>
      <c r="N19" s="9">
        <v>187</v>
      </c>
      <c r="O19" s="13">
        <f t="shared" si="2"/>
        <v>0</v>
      </c>
      <c r="P19" s="14"/>
    </row>
    <row r="20" spans="1:16" ht="20.100000000000001" customHeight="1" x14ac:dyDescent="0.15">
      <c r="A20" s="13">
        <v>16</v>
      </c>
      <c r="B20" s="13">
        <v>2017010760</v>
      </c>
      <c r="C20" s="13" t="s">
        <v>192</v>
      </c>
      <c r="D20" s="13">
        <v>2017</v>
      </c>
      <c r="E20" s="13" t="s">
        <v>177</v>
      </c>
      <c r="F20" s="13">
        <v>7.2</v>
      </c>
      <c r="G20" s="13">
        <v>65.459999999999994</v>
      </c>
      <c r="H20" s="13">
        <v>4.3</v>
      </c>
      <c r="I20" s="13">
        <f t="shared" si="0"/>
        <v>76.959999999999994</v>
      </c>
      <c r="J20" s="14">
        <v>16</v>
      </c>
      <c r="K20" s="9">
        <v>31</v>
      </c>
      <c r="L20" s="13">
        <f t="shared" si="1"/>
        <v>0.5161290322580645</v>
      </c>
      <c r="M20" s="14"/>
      <c r="N20" s="9">
        <v>187</v>
      </c>
      <c r="O20" s="13">
        <f t="shared" si="2"/>
        <v>0</v>
      </c>
      <c r="P20" s="14"/>
    </row>
    <row r="21" spans="1:16" ht="20.100000000000001" customHeight="1" x14ac:dyDescent="0.15">
      <c r="A21" s="13">
        <v>17</v>
      </c>
      <c r="B21" s="13">
        <v>2017011015</v>
      </c>
      <c r="C21" s="13" t="s">
        <v>193</v>
      </c>
      <c r="D21" s="13">
        <v>2017</v>
      </c>
      <c r="E21" s="13" t="s">
        <v>177</v>
      </c>
      <c r="F21" s="13">
        <v>7.45</v>
      </c>
      <c r="G21" s="13">
        <v>65</v>
      </c>
      <c r="H21" s="13">
        <v>3.9</v>
      </c>
      <c r="I21" s="13">
        <f t="shared" si="0"/>
        <v>76.350000000000009</v>
      </c>
      <c r="J21" s="14">
        <v>17</v>
      </c>
      <c r="K21" s="9">
        <v>31</v>
      </c>
      <c r="L21" s="13">
        <f t="shared" si="1"/>
        <v>0.54838709677419351</v>
      </c>
      <c r="M21" s="14"/>
      <c r="N21" s="9">
        <v>187</v>
      </c>
      <c r="O21" s="13">
        <f t="shared" si="2"/>
        <v>0</v>
      </c>
      <c r="P21" s="14"/>
    </row>
    <row r="22" spans="1:16" ht="20.100000000000001" customHeight="1" x14ac:dyDescent="0.15">
      <c r="A22" s="13">
        <v>18</v>
      </c>
      <c r="B22" s="13">
        <v>2017011044</v>
      </c>
      <c r="C22" s="13" t="s">
        <v>194</v>
      </c>
      <c r="D22" s="13">
        <v>2017</v>
      </c>
      <c r="E22" s="13" t="s">
        <v>177</v>
      </c>
      <c r="F22" s="13">
        <v>6.5</v>
      </c>
      <c r="G22" s="13">
        <v>64.92</v>
      </c>
      <c r="H22" s="13">
        <v>4.5</v>
      </c>
      <c r="I22" s="13">
        <f t="shared" si="0"/>
        <v>75.92</v>
      </c>
      <c r="J22" s="14">
        <v>18</v>
      </c>
      <c r="K22" s="9">
        <v>31</v>
      </c>
      <c r="L22" s="13">
        <f t="shared" si="1"/>
        <v>0.58064516129032262</v>
      </c>
      <c r="M22" s="14"/>
      <c r="N22" s="9">
        <v>187</v>
      </c>
      <c r="O22" s="13">
        <f t="shared" si="2"/>
        <v>0</v>
      </c>
      <c r="P22" s="14"/>
    </row>
    <row r="23" spans="1:16" ht="20.100000000000001" customHeight="1" x14ac:dyDescent="0.15">
      <c r="A23" s="13">
        <v>19</v>
      </c>
      <c r="B23" s="13">
        <v>2017011042</v>
      </c>
      <c r="C23" s="13" t="s">
        <v>195</v>
      </c>
      <c r="D23" s="13">
        <v>2017</v>
      </c>
      <c r="E23" s="13" t="s">
        <v>177</v>
      </c>
      <c r="F23" s="13">
        <v>5.6</v>
      </c>
      <c r="G23" s="13">
        <v>65.290000000000006</v>
      </c>
      <c r="H23" s="13">
        <v>4.5</v>
      </c>
      <c r="I23" s="13">
        <f t="shared" si="0"/>
        <v>75.39</v>
      </c>
      <c r="J23" s="14">
        <v>19</v>
      </c>
      <c r="K23" s="13">
        <v>31</v>
      </c>
      <c r="L23" s="13">
        <f t="shared" si="1"/>
        <v>0.61290322580645162</v>
      </c>
      <c r="M23" s="13"/>
      <c r="N23" s="13">
        <v>187</v>
      </c>
      <c r="O23" s="13">
        <f t="shared" si="2"/>
        <v>0</v>
      </c>
      <c r="P23" s="13"/>
    </row>
    <row r="24" spans="1:16" x14ac:dyDescent="0.15">
      <c r="A24" s="13">
        <v>20</v>
      </c>
      <c r="B24" s="13">
        <v>2016011010</v>
      </c>
      <c r="C24" s="13" t="s">
        <v>196</v>
      </c>
      <c r="D24" s="13">
        <v>2017</v>
      </c>
      <c r="E24" s="13" t="s">
        <v>177</v>
      </c>
      <c r="F24" s="13">
        <v>6.7</v>
      </c>
      <c r="G24" s="13">
        <v>64.02</v>
      </c>
      <c r="H24" s="13">
        <v>3.8</v>
      </c>
      <c r="I24" s="13">
        <f t="shared" si="0"/>
        <v>74.52</v>
      </c>
      <c r="J24" s="14">
        <v>20</v>
      </c>
      <c r="K24" s="13">
        <v>31</v>
      </c>
      <c r="L24" s="13">
        <f t="shared" si="1"/>
        <v>0.64516129032258063</v>
      </c>
      <c r="M24" s="13"/>
      <c r="N24" s="13">
        <v>187</v>
      </c>
      <c r="O24" s="13">
        <f t="shared" si="2"/>
        <v>0</v>
      </c>
      <c r="P24" s="13"/>
    </row>
    <row r="25" spans="1:16" x14ac:dyDescent="0.15">
      <c r="A25" s="13">
        <v>21</v>
      </c>
      <c r="B25" s="13">
        <v>2017011040</v>
      </c>
      <c r="C25" s="13" t="s">
        <v>197</v>
      </c>
      <c r="D25" s="13">
        <v>2017</v>
      </c>
      <c r="E25" s="13" t="s">
        <v>177</v>
      </c>
      <c r="F25" s="13">
        <v>7.1</v>
      </c>
      <c r="G25" s="13">
        <v>62.54</v>
      </c>
      <c r="H25" s="13">
        <v>4.4000000000000004</v>
      </c>
      <c r="I25" s="13">
        <f t="shared" si="0"/>
        <v>74.040000000000006</v>
      </c>
      <c r="J25" s="14">
        <v>21</v>
      </c>
      <c r="K25" s="13">
        <v>31</v>
      </c>
      <c r="L25" s="13">
        <f t="shared" si="1"/>
        <v>0.67741935483870963</v>
      </c>
      <c r="M25" s="13"/>
      <c r="N25" s="13">
        <v>187</v>
      </c>
      <c r="O25" s="13">
        <f t="shared" si="2"/>
        <v>0</v>
      </c>
      <c r="P25" s="13"/>
    </row>
    <row r="26" spans="1:16" x14ac:dyDescent="0.15">
      <c r="A26" s="13">
        <v>22</v>
      </c>
      <c r="B26" s="13">
        <v>2017011023</v>
      </c>
      <c r="C26" s="13" t="s">
        <v>198</v>
      </c>
      <c r="D26" s="13">
        <v>2017</v>
      </c>
      <c r="E26" s="13" t="s">
        <v>177</v>
      </c>
      <c r="F26" s="13">
        <v>6.45</v>
      </c>
      <c r="G26" s="13">
        <v>62.91</v>
      </c>
      <c r="H26" s="13">
        <v>4.3</v>
      </c>
      <c r="I26" s="13">
        <f t="shared" si="0"/>
        <v>73.66</v>
      </c>
      <c r="J26" s="14">
        <v>22</v>
      </c>
      <c r="K26" s="13">
        <v>31</v>
      </c>
      <c r="L26" s="13">
        <f t="shared" si="1"/>
        <v>0.70967741935483875</v>
      </c>
      <c r="M26" s="13"/>
      <c r="N26" s="13">
        <v>187</v>
      </c>
      <c r="O26" s="13">
        <f t="shared" si="2"/>
        <v>0</v>
      </c>
      <c r="P26" s="13"/>
    </row>
    <row r="27" spans="1:16" x14ac:dyDescent="0.15">
      <c r="A27" s="13">
        <v>23</v>
      </c>
      <c r="B27" s="13">
        <v>2017011016</v>
      </c>
      <c r="C27" s="13" t="s">
        <v>199</v>
      </c>
      <c r="D27" s="13">
        <v>2017</v>
      </c>
      <c r="E27" s="13" t="s">
        <v>177</v>
      </c>
      <c r="F27" s="13">
        <v>6.2</v>
      </c>
      <c r="G27" s="13">
        <v>62.91</v>
      </c>
      <c r="H27" s="13">
        <v>4.2</v>
      </c>
      <c r="I27" s="13">
        <f t="shared" si="0"/>
        <v>73.31</v>
      </c>
      <c r="J27" s="14">
        <v>23</v>
      </c>
      <c r="K27" s="13">
        <v>31</v>
      </c>
      <c r="L27" s="13">
        <f t="shared" si="1"/>
        <v>0.74193548387096775</v>
      </c>
      <c r="M27" s="13"/>
      <c r="N27" s="13">
        <v>187</v>
      </c>
      <c r="O27" s="13">
        <f t="shared" si="2"/>
        <v>0</v>
      </c>
      <c r="P27" s="13"/>
    </row>
    <row r="28" spans="1:16" x14ac:dyDescent="0.15">
      <c r="A28" s="13">
        <v>24</v>
      </c>
      <c r="B28" s="13">
        <v>2017011021</v>
      </c>
      <c r="C28" s="13" t="s">
        <v>200</v>
      </c>
      <c r="D28" s="13">
        <v>2017</v>
      </c>
      <c r="E28" s="13" t="s">
        <v>177</v>
      </c>
      <c r="F28" s="13">
        <v>5.6</v>
      </c>
      <c r="G28" s="13">
        <v>63.5</v>
      </c>
      <c r="H28" s="13">
        <v>3.7</v>
      </c>
      <c r="I28" s="13">
        <f t="shared" si="0"/>
        <v>72.8</v>
      </c>
      <c r="J28" s="14">
        <v>24</v>
      </c>
      <c r="K28" s="13">
        <v>31</v>
      </c>
      <c r="L28" s="13">
        <f t="shared" si="1"/>
        <v>0.77419354838709675</v>
      </c>
      <c r="M28" s="13"/>
      <c r="N28" s="13">
        <v>187</v>
      </c>
      <c r="O28" s="13">
        <f t="shared" si="2"/>
        <v>0</v>
      </c>
      <c r="P28" s="13"/>
    </row>
    <row r="29" spans="1:16" x14ac:dyDescent="0.15">
      <c r="A29" s="13">
        <v>25</v>
      </c>
      <c r="B29" s="13">
        <v>2017011022</v>
      </c>
      <c r="C29" s="13" t="s">
        <v>201</v>
      </c>
      <c r="D29" s="13">
        <v>2017</v>
      </c>
      <c r="E29" s="13" t="s">
        <v>177</v>
      </c>
      <c r="F29" s="13">
        <v>7</v>
      </c>
      <c r="G29" s="13">
        <v>61.29</v>
      </c>
      <c r="H29" s="13">
        <v>3.2</v>
      </c>
      <c r="I29" s="13">
        <f t="shared" si="0"/>
        <v>71.489999999999995</v>
      </c>
      <c r="J29" s="14">
        <v>25</v>
      </c>
      <c r="K29" s="13">
        <v>31</v>
      </c>
      <c r="L29" s="13">
        <f t="shared" si="1"/>
        <v>0.80645161290322576</v>
      </c>
      <c r="M29" s="13"/>
      <c r="N29" s="13">
        <v>187</v>
      </c>
      <c r="O29" s="13">
        <f t="shared" si="2"/>
        <v>0</v>
      </c>
      <c r="P29" s="13"/>
    </row>
    <row r="30" spans="1:16" x14ac:dyDescent="0.15">
      <c r="A30" s="13">
        <v>26</v>
      </c>
      <c r="B30" s="13">
        <v>2017011024</v>
      </c>
      <c r="C30" s="13" t="s">
        <v>202</v>
      </c>
      <c r="D30" s="13">
        <v>2017</v>
      </c>
      <c r="E30" s="13" t="s">
        <v>177</v>
      </c>
      <c r="F30" s="13">
        <v>5.95</v>
      </c>
      <c r="G30" s="13">
        <v>60.65</v>
      </c>
      <c r="H30" s="13">
        <v>4.04</v>
      </c>
      <c r="I30" s="13">
        <f t="shared" si="0"/>
        <v>70.64</v>
      </c>
      <c r="J30" s="14">
        <v>26</v>
      </c>
      <c r="K30" s="13">
        <v>31</v>
      </c>
      <c r="L30" s="13">
        <f t="shared" si="1"/>
        <v>0.83870967741935487</v>
      </c>
      <c r="M30" s="13"/>
      <c r="N30" s="13">
        <v>187</v>
      </c>
      <c r="O30" s="13">
        <f t="shared" si="2"/>
        <v>0</v>
      </c>
      <c r="P30" s="13"/>
    </row>
    <row r="31" spans="1:16" x14ac:dyDescent="0.15">
      <c r="A31" s="13">
        <v>27</v>
      </c>
      <c r="B31" s="13">
        <v>2017011035</v>
      </c>
      <c r="C31" s="13" t="s">
        <v>203</v>
      </c>
      <c r="D31" s="13">
        <v>2017</v>
      </c>
      <c r="E31" s="13" t="s">
        <v>177</v>
      </c>
      <c r="F31" s="13">
        <v>5.0999999999999996</v>
      </c>
      <c r="G31" s="13">
        <v>60.26</v>
      </c>
      <c r="H31" s="13">
        <v>4.4000000000000004</v>
      </c>
      <c r="I31" s="13">
        <f t="shared" si="0"/>
        <v>69.760000000000005</v>
      </c>
      <c r="J31" s="14">
        <v>27</v>
      </c>
      <c r="K31" s="13">
        <v>31</v>
      </c>
      <c r="L31" s="13">
        <f t="shared" si="1"/>
        <v>0.87096774193548387</v>
      </c>
      <c r="M31" s="13"/>
      <c r="N31" s="13">
        <v>187</v>
      </c>
      <c r="O31" s="13">
        <f t="shared" si="2"/>
        <v>0</v>
      </c>
      <c r="P31" s="13"/>
    </row>
    <row r="32" spans="1:16" x14ac:dyDescent="0.15">
      <c r="A32" s="13">
        <v>28</v>
      </c>
      <c r="B32" s="13">
        <v>2017011017</v>
      </c>
      <c r="C32" s="13" t="s">
        <v>204</v>
      </c>
      <c r="D32" s="13">
        <v>2017</v>
      </c>
      <c r="E32" s="13" t="s">
        <v>177</v>
      </c>
      <c r="F32" s="13">
        <v>6.4</v>
      </c>
      <c r="G32" s="13">
        <v>57.52</v>
      </c>
      <c r="H32" s="13">
        <v>4.8</v>
      </c>
      <c r="I32" s="13">
        <f t="shared" si="0"/>
        <v>68.72</v>
      </c>
      <c r="J32" s="14">
        <v>28</v>
      </c>
      <c r="K32" s="13">
        <v>31</v>
      </c>
      <c r="L32" s="13">
        <f t="shared" si="1"/>
        <v>0.90322580645161288</v>
      </c>
      <c r="M32" s="13"/>
      <c r="N32" s="13">
        <v>187</v>
      </c>
      <c r="O32" s="13">
        <f t="shared" si="2"/>
        <v>0</v>
      </c>
      <c r="P32" s="13"/>
    </row>
    <row r="33" spans="1:16" x14ac:dyDescent="0.15">
      <c r="A33" s="13">
        <v>29</v>
      </c>
      <c r="B33" s="13">
        <v>2017011020</v>
      </c>
      <c r="C33" s="13" t="s">
        <v>205</v>
      </c>
      <c r="D33" s="13">
        <v>2017</v>
      </c>
      <c r="E33" s="13" t="s">
        <v>177</v>
      </c>
      <c r="F33" s="13">
        <v>6.75</v>
      </c>
      <c r="G33" s="13">
        <v>58.91</v>
      </c>
      <c r="H33" s="13">
        <v>3</v>
      </c>
      <c r="I33" s="13">
        <f t="shared" si="0"/>
        <v>68.66</v>
      </c>
      <c r="J33" s="14">
        <v>29</v>
      </c>
      <c r="K33" s="13">
        <v>31</v>
      </c>
      <c r="L33" s="13">
        <f t="shared" si="1"/>
        <v>0.93548387096774188</v>
      </c>
      <c r="M33" s="13"/>
      <c r="N33" s="13">
        <v>187</v>
      </c>
      <c r="O33" s="13">
        <f t="shared" si="2"/>
        <v>0</v>
      </c>
      <c r="P33" s="13"/>
    </row>
    <row r="34" spans="1:16" x14ac:dyDescent="0.15">
      <c r="A34" s="13">
        <v>30</v>
      </c>
      <c r="B34" s="13">
        <v>2016011020</v>
      </c>
      <c r="C34" s="13" t="s">
        <v>206</v>
      </c>
      <c r="D34" s="13">
        <v>2017</v>
      </c>
      <c r="E34" s="13" t="s">
        <v>177</v>
      </c>
      <c r="F34" s="13">
        <v>6.8</v>
      </c>
      <c r="G34" s="13">
        <v>56.97</v>
      </c>
      <c r="H34" s="13">
        <v>3.3</v>
      </c>
      <c r="I34" s="13">
        <f t="shared" si="0"/>
        <v>67.069999999999993</v>
      </c>
      <c r="J34" s="14">
        <v>30</v>
      </c>
      <c r="K34" s="13">
        <v>31</v>
      </c>
      <c r="L34" s="13">
        <f t="shared" si="1"/>
        <v>0.967741935483871</v>
      </c>
      <c r="M34" s="13"/>
      <c r="N34" s="13">
        <v>187</v>
      </c>
      <c r="O34" s="13">
        <f t="shared" si="2"/>
        <v>0</v>
      </c>
      <c r="P34" s="13"/>
    </row>
    <row r="35" spans="1:16" x14ac:dyDescent="0.15">
      <c r="A35" s="1">
        <v>31</v>
      </c>
      <c r="B35" s="1">
        <v>2017011018</v>
      </c>
      <c r="C35" s="1" t="s">
        <v>207</v>
      </c>
      <c r="D35" s="1">
        <v>2017</v>
      </c>
      <c r="E35" s="1" t="s">
        <v>177</v>
      </c>
      <c r="F35" s="1">
        <v>5.25</v>
      </c>
      <c r="G35" s="1">
        <v>58.02</v>
      </c>
      <c r="H35" s="1">
        <v>2.7</v>
      </c>
      <c r="I35" s="1">
        <f t="shared" si="0"/>
        <v>65.97</v>
      </c>
      <c r="J35" s="1">
        <v>31</v>
      </c>
      <c r="K35" s="1">
        <v>31</v>
      </c>
      <c r="L35" s="1">
        <f t="shared" si="1"/>
        <v>1</v>
      </c>
      <c r="N35" s="1">
        <v>187</v>
      </c>
      <c r="O35" s="1">
        <f t="shared" si="2"/>
        <v>0</v>
      </c>
    </row>
  </sheetData>
  <mergeCells count="2">
    <mergeCell ref="A2:P2"/>
    <mergeCell ref="A3:P3"/>
  </mergeCells>
  <phoneticPr fontId="8" type="noConversion"/>
  <conditionalFormatting sqref="B4">
    <cfRule type="duplicateValues" dxfId="2" priority="1" stopIfTrue="1"/>
  </conditionalFormatting>
  <dataValidations count="1">
    <dataValidation allowBlank="1" showInputMessage="1" showErrorMessage="1" prompt="请输入专业简称+班级，如“计算机1802”" sqref="E3:E35"/>
  </dataValidations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3" workbookViewId="0">
      <selection activeCell="A5" sqref="A5:P36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ht="20.100000000000001" customHeight="1" x14ac:dyDescent="0.15">
      <c r="A5" s="13">
        <v>1</v>
      </c>
      <c r="B5" s="13" t="s">
        <v>208</v>
      </c>
      <c r="C5" s="13" t="s">
        <v>209</v>
      </c>
      <c r="D5" s="13">
        <v>2017</v>
      </c>
      <c r="E5" s="13" t="s">
        <v>210</v>
      </c>
      <c r="F5" s="13">
        <v>7.45</v>
      </c>
      <c r="G5" s="13">
        <v>76.180000000000007</v>
      </c>
      <c r="H5" s="13">
        <v>4.59</v>
      </c>
      <c r="I5" s="13">
        <f t="shared" ref="I5:I36" si="0">F5+G5+H5</f>
        <v>88.220000000000013</v>
      </c>
      <c r="J5" s="14">
        <v>1</v>
      </c>
      <c r="K5" s="9">
        <v>32</v>
      </c>
      <c r="L5" s="13">
        <f t="shared" ref="L5:L36" si="1">J5/32</f>
        <v>3.125E-2</v>
      </c>
      <c r="M5" s="14"/>
      <c r="N5" s="9"/>
      <c r="O5" s="13"/>
      <c r="P5" s="14"/>
    </row>
    <row r="6" spans="1:16" ht="20.100000000000001" customHeight="1" x14ac:dyDescent="0.15">
      <c r="A6" s="13">
        <v>2</v>
      </c>
      <c r="B6" s="13" t="s">
        <v>211</v>
      </c>
      <c r="C6" s="13" t="s">
        <v>212</v>
      </c>
      <c r="D6" s="13">
        <v>2017</v>
      </c>
      <c r="E6" s="13" t="s">
        <v>210</v>
      </c>
      <c r="F6" s="13">
        <v>8.3000000000000007</v>
      </c>
      <c r="G6" s="13">
        <v>71.5</v>
      </c>
      <c r="H6" s="13">
        <v>6.1</v>
      </c>
      <c r="I6" s="13">
        <f t="shared" si="0"/>
        <v>85.899999999999991</v>
      </c>
      <c r="J6" s="14">
        <v>2</v>
      </c>
      <c r="K6" s="9">
        <v>32</v>
      </c>
      <c r="L6" s="13">
        <f t="shared" si="1"/>
        <v>6.25E-2</v>
      </c>
      <c r="M6" s="14"/>
      <c r="N6" s="9"/>
      <c r="O6" s="13"/>
      <c r="P6" s="14"/>
    </row>
    <row r="7" spans="1:16" ht="20.100000000000001" customHeight="1" x14ac:dyDescent="0.15">
      <c r="A7" s="13">
        <v>3</v>
      </c>
      <c r="B7" s="13" t="s">
        <v>213</v>
      </c>
      <c r="C7" s="13" t="s">
        <v>214</v>
      </c>
      <c r="D7" s="13">
        <v>2017</v>
      </c>
      <c r="E7" s="13" t="s">
        <v>210</v>
      </c>
      <c r="F7" s="13">
        <v>7.15</v>
      </c>
      <c r="G7" s="13">
        <v>73.86</v>
      </c>
      <c r="H7" s="13">
        <v>4.28</v>
      </c>
      <c r="I7" s="13">
        <f t="shared" si="0"/>
        <v>85.29</v>
      </c>
      <c r="J7" s="14">
        <v>3</v>
      </c>
      <c r="K7" s="9">
        <v>32</v>
      </c>
      <c r="L7" s="13">
        <f t="shared" si="1"/>
        <v>9.375E-2</v>
      </c>
      <c r="M7" s="14"/>
      <c r="N7" s="9"/>
      <c r="O7" s="13"/>
      <c r="P7" s="14"/>
    </row>
    <row r="8" spans="1:16" ht="20.100000000000001" customHeight="1" x14ac:dyDescent="0.15">
      <c r="A8" s="13">
        <v>4</v>
      </c>
      <c r="B8" s="13" t="s">
        <v>215</v>
      </c>
      <c r="C8" s="13" t="s">
        <v>216</v>
      </c>
      <c r="D8" s="13">
        <v>2017</v>
      </c>
      <c r="E8" s="13" t="s">
        <v>210</v>
      </c>
      <c r="F8" s="13">
        <v>5.8</v>
      </c>
      <c r="G8" s="13">
        <v>74.849999999999994</v>
      </c>
      <c r="H8" s="13">
        <v>4.0999999999999996</v>
      </c>
      <c r="I8" s="13">
        <f t="shared" si="0"/>
        <v>84.749999999999986</v>
      </c>
      <c r="J8" s="14">
        <v>4</v>
      </c>
      <c r="K8" s="9">
        <v>32</v>
      </c>
      <c r="L8" s="13">
        <f t="shared" si="1"/>
        <v>0.125</v>
      </c>
      <c r="M8" s="14"/>
      <c r="N8" s="9"/>
      <c r="O8" s="13"/>
      <c r="P8" s="14"/>
    </row>
    <row r="9" spans="1:16" ht="20.100000000000001" customHeight="1" x14ac:dyDescent="0.15">
      <c r="A9" s="13">
        <v>5</v>
      </c>
      <c r="B9" s="13">
        <v>2016010293</v>
      </c>
      <c r="C9" s="13" t="s">
        <v>217</v>
      </c>
      <c r="D9" s="13">
        <v>2017</v>
      </c>
      <c r="E9" s="13" t="s">
        <v>210</v>
      </c>
      <c r="F9" s="13">
        <v>7.3</v>
      </c>
      <c r="G9" s="13">
        <v>72.62</v>
      </c>
      <c r="H9" s="13">
        <v>4.5</v>
      </c>
      <c r="I9" s="13">
        <f t="shared" si="0"/>
        <v>84.42</v>
      </c>
      <c r="J9" s="14">
        <v>5</v>
      </c>
      <c r="K9" s="9">
        <v>32</v>
      </c>
      <c r="L9" s="13">
        <f t="shared" si="1"/>
        <v>0.15625</v>
      </c>
      <c r="M9" s="14"/>
      <c r="N9" s="9"/>
      <c r="O9" s="13"/>
      <c r="P9" s="14"/>
    </row>
    <row r="10" spans="1:16" ht="20.100000000000001" customHeight="1" x14ac:dyDescent="0.15">
      <c r="A10" s="13">
        <v>6</v>
      </c>
      <c r="B10" s="13" t="s">
        <v>218</v>
      </c>
      <c r="C10" s="13" t="s">
        <v>219</v>
      </c>
      <c r="D10" s="13">
        <v>2017</v>
      </c>
      <c r="E10" s="13" t="s">
        <v>210</v>
      </c>
      <c r="F10" s="13">
        <v>6.5</v>
      </c>
      <c r="G10" s="13">
        <v>72.400000000000006</v>
      </c>
      <c r="H10" s="13">
        <v>4.4000000000000004</v>
      </c>
      <c r="I10" s="13">
        <f t="shared" si="0"/>
        <v>83.300000000000011</v>
      </c>
      <c r="J10" s="14">
        <v>6</v>
      </c>
      <c r="K10" s="9">
        <v>32</v>
      </c>
      <c r="L10" s="13">
        <f t="shared" si="1"/>
        <v>0.1875</v>
      </c>
      <c r="M10" s="14"/>
      <c r="N10" s="9"/>
      <c r="O10" s="13"/>
      <c r="P10" s="14"/>
    </row>
    <row r="11" spans="1:16" ht="20.100000000000001" customHeight="1" x14ac:dyDescent="0.15">
      <c r="A11" s="13">
        <v>7</v>
      </c>
      <c r="B11" s="13" t="s">
        <v>220</v>
      </c>
      <c r="C11" s="13" t="s">
        <v>221</v>
      </c>
      <c r="D11" s="13">
        <v>2017</v>
      </c>
      <c r="E11" s="13" t="s">
        <v>210</v>
      </c>
      <c r="F11" s="13">
        <v>7.2</v>
      </c>
      <c r="G11" s="13">
        <v>71.58</v>
      </c>
      <c r="H11" s="13">
        <v>4.24</v>
      </c>
      <c r="I11" s="13">
        <f t="shared" si="0"/>
        <v>83.02</v>
      </c>
      <c r="J11" s="14">
        <v>7</v>
      </c>
      <c r="K11" s="9">
        <v>32</v>
      </c>
      <c r="L11" s="13">
        <f t="shared" si="1"/>
        <v>0.21875</v>
      </c>
      <c r="M11" s="14"/>
      <c r="N11" s="9"/>
      <c r="O11" s="13"/>
      <c r="P11" s="14"/>
    </row>
    <row r="12" spans="1:16" ht="20.100000000000001" customHeight="1" x14ac:dyDescent="0.15">
      <c r="A12" s="13">
        <v>8</v>
      </c>
      <c r="B12" s="13" t="s">
        <v>222</v>
      </c>
      <c r="C12" s="13" t="s">
        <v>223</v>
      </c>
      <c r="D12" s="13">
        <v>2017</v>
      </c>
      <c r="E12" s="13" t="s">
        <v>210</v>
      </c>
      <c r="F12" s="13">
        <v>7.5</v>
      </c>
      <c r="G12" s="13">
        <v>70.849999999999994</v>
      </c>
      <c r="H12" s="13">
        <v>4.3</v>
      </c>
      <c r="I12" s="13">
        <f t="shared" si="0"/>
        <v>82.649999999999991</v>
      </c>
      <c r="J12" s="14">
        <v>8</v>
      </c>
      <c r="K12" s="9">
        <v>32</v>
      </c>
      <c r="L12" s="13">
        <f t="shared" si="1"/>
        <v>0.25</v>
      </c>
      <c r="M12" s="14"/>
      <c r="N12" s="9"/>
      <c r="O12" s="13"/>
      <c r="P12" s="14"/>
    </row>
    <row r="13" spans="1:16" ht="20.100000000000001" customHeight="1" x14ac:dyDescent="0.15">
      <c r="A13" s="13">
        <v>9</v>
      </c>
      <c r="B13" s="13" t="s">
        <v>224</v>
      </c>
      <c r="C13" s="13" t="s">
        <v>225</v>
      </c>
      <c r="D13" s="13">
        <v>2017</v>
      </c>
      <c r="E13" s="13" t="s">
        <v>210</v>
      </c>
      <c r="F13" s="13">
        <v>8.1999999999999993</v>
      </c>
      <c r="G13" s="13">
        <v>68.7</v>
      </c>
      <c r="H13" s="13">
        <v>5.6</v>
      </c>
      <c r="I13" s="13">
        <f t="shared" si="0"/>
        <v>82.5</v>
      </c>
      <c r="J13" s="14">
        <v>9</v>
      </c>
      <c r="K13" s="9">
        <v>32</v>
      </c>
      <c r="L13" s="13">
        <f t="shared" si="1"/>
        <v>0.28125</v>
      </c>
      <c r="M13" s="14"/>
      <c r="N13" s="9"/>
      <c r="O13" s="13"/>
      <c r="P13" s="14"/>
    </row>
    <row r="14" spans="1:16" ht="20.100000000000001" customHeight="1" x14ac:dyDescent="0.15">
      <c r="A14" s="13">
        <v>10</v>
      </c>
      <c r="B14" s="13" t="s">
        <v>226</v>
      </c>
      <c r="C14" s="13" t="s">
        <v>227</v>
      </c>
      <c r="D14" s="13">
        <v>2017</v>
      </c>
      <c r="E14" s="13" t="s">
        <v>210</v>
      </c>
      <c r="F14" s="13">
        <v>6.9</v>
      </c>
      <c r="G14" s="13">
        <v>70.72</v>
      </c>
      <c r="H14" s="13">
        <v>4.5199999999999996</v>
      </c>
      <c r="I14" s="13">
        <f t="shared" si="0"/>
        <v>82.14</v>
      </c>
      <c r="J14" s="14">
        <v>10</v>
      </c>
      <c r="K14" s="9">
        <v>32</v>
      </c>
      <c r="L14" s="13">
        <f t="shared" si="1"/>
        <v>0.3125</v>
      </c>
      <c r="M14" s="14"/>
      <c r="N14" s="9"/>
      <c r="O14" s="13"/>
      <c r="P14" s="14"/>
    </row>
    <row r="15" spans="1:16" ht="20.100000000000001" customHeight="1" x14ac:dyDescent="0.15">
      <c r="A15" s="13">
        <v>11</v>
      </c>
      <c r="B15" s="13" t="s">
        <v>228</v>
      </c>
      <c r="C15" s="13" t="s">
        <v>229</v>
      </c>
      <c r="D15" s="13">
        <v>2017</v>
      </c>
      <c r="E15" s="13" t="s">
        <v>210</v>
      </c>
      <c r="F15" s="13">
        <v>7.5</v>
      </c>
      <c r="G15" s="13">
        <v>69.8</v>
      </c>
      <c r="H15" s="13">
        <v>4.2</v>
      </c>
      <c r="I15" s="13">
        <f t="shared" si="0"/>
        <v>81.5</v>
      </c>
      <c r="J15" s="14">
        <v>11</v>
      </c>
      <c r="K15" s="9">
        <v>32</v>
      </c>
      <c r="L15" s="13">
        <f t="shared" si="1"/>
        <v>0.34375</v>
      </c>
      <c r="M15" s="14"/>
      <c r="N15" s="9"/>
      <c r="O15" s="13"/>
      <c r="P15" s="14"/>
    </row>
    <row r="16" spans="1:16" ht="20.100000000000001" customHeight="1" x14ac:dyDescent="0.15">
      <c r="A16" s="13">
        <v>12</v>
      </c>
      <c r="B16" s="13" t="s">
        <v>230</v>
      </c>
      <c r="C16" s="13" t="s">
        <v>231</v>
      </c>
      <c r="D16" s="13">
        <v>2017</v>
      </c>
      <c r="E16" s="13" t="s">
        <v>210</v>
      </c>
      <c r="F16" s="13">
        <v>7.3</v>
      </c>
      <c r="G16" s="13">
        <v>69.489999999999995</v>
      </c>
      <c r="H16" s="13">
        <v>4.63</v>
      </c>
      <c r="I16" s="13">
        <f t="shared" si="0"/>
        <v>81.419999999999987</v>
      </c>
      <c r="J16" s="14">
        <v>12</v>
      </c>
      <c r="K16" s="9">
        <v>32</v>
      </c>
      <c r="L16" s="13">
        <f t="shared" si="1"/>
        <v>0.375</v>
      </c>
      <c r="M16" s="14"/>
      <c r="N16" s="9"/>
      <c r="O16" s="13"/>
      <c r="P16" s="14"/>
    </row>
    <row r="17" spans="1:16" ht="20.100000000000001" customHeight="1" x14ac:dyDescent="0.15">
      <c r="A17" s="13">
        <v>13</v>
      </c>
      <c r="B17" s="13" t="s">
        <v>232</v>
      </c>
      <c r="C17" s="13" t="s">
        <v>233</v>
      </c>
      <c r="D17" s="13">
        <v>2017</v>
      </c>
      <c r="E17" s="13" t="s">
        <v>210</v>
      </c>
      <c r="F17" s="13">
        <v>6.9</v>
      </c>
      <c r="G17" s="13">
        <v>70</v>
      </c>
      <c r="H17" s="13">
        <v>4.5</v>
      </c>
      <c r="I17" s="13">
        <f t="shared" si="0"/>
        <v>81.400000000000006</v>
      </c>
      <c r="J17" s="14">
        <v>13</v>
      </c>
      <c r="K17" s="9">
        <v>32</v>
      </c>
      <c r="L17" s="13">
        <f t="shared" si="1"/>
        <v>0.40625</v>
      </c>
      <c r="M17" s="14"/>
      <c r="N17" s="9"/>
      <c r="O17" s="13"/>
      <c r="P17" s="14"/>
    </row>
    <row r="18" spans="1:16" ht="20.100000000000001" customHeight="1" x14ac:dyDescent="0.15">
      <c r="A18" s="13">
        <v>14</v>
      </c>
      <c r="B18" s="13" t="s">
        <v>234</v>
      </c>
      <c r="C18" s="13" t="s">
        <v>235</v>
      </c>
      <c r="D18" s="13">
        <v>2017</v>
      </c>
      <c r="E18" s="13" t="s">
        <v>210</v>
      </c>
      <c r="F18" s="13">
        <v>6.8</v>
      </c>
      <c r="G18" s="13">
        <v>68.8</v>
      </c>
      <c r="H18" s="13">
        <v>4.5</v>
      </c>
      <c r="I18" s="13">
        <f t="shared" si="0"/>
        <v>80.099999999999994</v>
      </c>
      <c r="J18" s="14">
        <v>14</v>
      </c>
      <c r="K18" s="9">
        <v>32</v>
      </c>
      <c r="L18" s="13">
        <f t="shared" si="1"/>
        <v>0.4375</v>
      </c>
      <c r="M18" s="14"/>
      <c r="N18" s="9"/>
      <c r="O18" s="13"/>
      <c r="P18" s="14"/>
    </row>
    <row r="19" spans="1:16" ht="20.100000000000001" customHeight="1" x14ac:dyDescent="0.15">
      <c r="A19" s="13">
        <v>15</v>
      </c>
      <c r="B19" s="13" t="s">
        <v>236</v>
      </c>
      <c r="C19" s="13" t="s">
        <v>237</v>
      </c>
      <c r="D19" s="13">
        <v>2017</v>
      </c>
      <c r="E19" s="13" t="s">
        <v>210</v>
      </c>
      <c r="F19" s="13">
        <v>7.05</v>
      </c>
      <c r="G19" s="13">
        <v>68.349999999999994</v>
      </c>
      <c r="H19" s="13">
        <v>4.38</v>
      </c>
      <c r="I19" s="13">
        <f t="shared" si="0"/>
        <v>79.779999999999987</v>
      </c>
      <c r="J19" s="14">
        <v>15</v>
      </c>
      <c r="K19" s="9">
        <v>32</v>
      </c>
      <c r="L19" s="13">
        <f t="shared" si="1"/>
        <v>0.46875</v>
      </c>
      <c r="M19" s="14"/>
      <c r="N19" s="9"/>
      <c r="O19" s="13"/>
      <c r="P19" s="14"/>
    </row>
    <row r="20" spans="1:16" ht="20.100000000000001" customHeight="1" x14ac:dyDescent="0.15">
      <c r="A20" s="13">
        <v>16</v>
      </c>
      <c r="B20" s="13" t="s">
        <v>238</v>
      </c>
      <c r="C20" s="13" t="s">
        <v>239</v>
      </c>
      <c r="D20" s="13">
        <v>2017</v>
      </c>
      <c r="E20" s="13" t="s">
        <v>210</v>
      </c>
      <c r="F20" s="13">
        <v>6.8</v>
      </c>
      <c r="G20" s="13">
        <v>68.855000000000004</v>
      </c>
      <c r="H20" s="13">
        <v>4.109</v>
      </c>
      <c r="I20" s="13">
        <f t="shared" si="0"/>
        <v>79.763999999999996</v>
      </c>
      <c r="J20" s="14">
        <v>16</v>
      </c>
      <c r="K20" s="9">
        <v>32</v>
      </c>
      <c r="L20" s="13">
        <f t="shared" si="1"/>
        <v>0.5</v>
      </c>
      <c r="M20" s="14"/>
      <c r="N20" s="9"/>
      <c r="O20" s="13"/>
      <c r="P20" s="14"/>
    </row>
    <row r="21" spans="1:16" ht="20.100000000000001" customHeight="1" x14ac:dyDescent="0.15">
      <c r="A21" s="13">
        <v>17</v>
      </c>
      <c r="B21" s="13">
        <v>2017011309</v>
      </c>
      <c r="C21" s="13" t="s">
        <v>240</v>
      </c>
      <c r="D21" s="13">
        <v>2017</v>
      </c>
      <c r="E21" s="13" t="s">
        <v>210</v>
      </c>
      <c r="F21" s="13">
        <v>6.7</v>
      </c>
      <c r="G21" s="13">
        <v>67.760000000000005</v>
      </c>
      <c r="H21" s="13">
        <v>4.3</v>
      </c>
      <c r="I21" s="13">
        <f t="shared" si="0"/>
        <v>78.760000000000005</v>
      </c>
      <c r="J21" s="14">
        <v>17</v>
      </c>
      <c r="K21" s="9">
        <v>32</v>
      </c>
      <c r="L21" s="13">
        <f t="shared" si="1"/>
        <v>0.53125</v>
      </c>
      <c r="M21" s="14"/>
      <c r="N21" s="9"/>
      <c r="O21" s="13"/>
      <c r="P21" s="14"/>
    </row>
    <row r="22" spans="1:16" ht="20.100000000000001" customHeight="1" x14ac:dyDescent="0.15">
      <c r="A22" s="13">
        <v>18</v>
      </c>
      <c r="B22" s="13" t="s">
        <v>241</v>
      </c>
      <c r="C22" s="13" t="s">
        <v>242</v>
      </c>
      <c r="D22" s="13">
        <v>2017</v>
      </c>
      <c r="E22" s="13" t="s">
        <v>210</v>
      </c>
      <c r="F22" s="13">
        <v>6.95</v>
      </c>
      <c r="G22" s="13">
        <v>66.91</v>
      </c>
      <c r="H22" s="13">
        <v>4.2300000000000004</v>
      </c>
      <c r="I22" s="13">
        <f t="shared" si="0"/>
        <v>78.09</v>
      </c>
      <c r="J22" s="14">
        <v>18</v>
      </c>
      <c r="K22" s="9">
        <v>32</v>
      </c>
      <c r="L22" s="13">
        <f t="shared" si="1"/>
        <v>0.5625</v>
      </c>
      <c r="M22" s="14"/>
      <c r="N22" s="9"/>
      <c r="O22" s="13"/>
      <c r="P22" s="14"/>
    </row>
    <row r="23" spans="1:16" ht="20.100000000000001" customHeight="1" x14ac:dyDescent="0.15">
      <c r="A23" s="13">
        <v>19</v>
      </c>
      <c r="B23" s="13" t="s">
        <v>243</v>
      </c>
      <c r="C23" s="13" t="s">
        <v>244</v>
      </c>
      <c r="D23" s="13">
        <v>2017</v>
      </c>
      <c r="E23" s="13" t="s">
        <v>210</v>
      </c>
      <c r="F23" s="13">
        <v>5.2</v>
      </c>
      <c r="G23" s="13">
        <v>68.3</v>
      </c>
      <c r="H23" s="13">
        <v>4.4000000000000004</v>
      </c>
      <c r="I23" s="13">
        <f t="shared" si="0"/>
        <v>77.900000000000006</v>
      </c>
      <c r="J23" s="14">
        <v>19</v>
      </c>
      <c r="K23" s="13">
        <v>32</v>
      </c>
      <c r="L23" s="13">
        <f t="shared" si="1"/>
        <v>0.59375</v>
      </c>
      <c r="M23" s="13"/>
      <c r="N23" s="13"/>
      <c r="O23" s="13"/>
      <c r="P23" s="13"/>
    </row>
    <row r="24" spans="1:16" x14ac:dyDescent="0.15">
      <c r="A24" s="13">
        <v>20</v>
      </c>
      <c r="B24" s="13" t="s">
        <v>245</v>
      </c>
      <c r="C24" s="13" t="s">
        <v>246</v>
      </c>
      <c r="D24" s="13">
        <v>2017</v>
      </c>
      <c r="E24" s="13" t="s">
        <v>210</v>
      </c>
      <c r="F24" s="13">
        <v>7.1</v>
      </c>
      <c r="G24" s="13">
        <v>65.959999999999994</v>
      </c>
      <c r="H24" s="13">
        <v>4.21</v>
      </c>
      <c r="I24" s="13">
        <f t="shared" si="0"/>
        <v>77.269999999999982</v>
      </c>
      <c r="J24" s="14">
        <v>20</v>
      </c>
      <c r="K24" s="13">
        <v>32</v>
      </c>
      <c r="L24" s="13">
        <f t="shared" si="1"/>
        <v>0.625</v>
      </c>
      <c r="M24" s="13"/>
      <c r="N24" s="13"/>
      <c r="O24" s="13"/>
      <c r="P24" s="13"/>
    </row>
    <row r="25" spans="1:16" x14ac:dyDescent="0.15">
      <c r="A25" s="13">
        <v>21</v>
      </c>
      <c r="B25" s="13" t="s">
        <v>247</v>
      </c>
      <c r="C25" s="13" t="s">
        <v>248</v>
      </c>
      <c r="D25" s="13">
        <v>2017</v>
      </c>
      <c r="E25" s="13" t="s">
        <v>210</v>
      </c>
      <c r="F25" s="13">
        <v>6.7</v>
      </c>
      <c r="G25" s="13">
        <v>65.28</v>
      </c>
      <c r="H25" s="13">
        <v>4.26</v>
      </c>
      <c r="I25" s="13">
        <f t="shared" si="0"/>
        <v>76.240000000000009</v>
      </c>
      <c r="J25" s="14">
        <v>21</v>
      </c>
      <c r="K25" s="13">
        <v>32</v>
      </c>
      <c r="L25" s="13">
        <f t="shared" si="1"/>
        <v>0.65625</v>
      </c>
      <c r="M25" s="13"/>
      <c r="N25" s="13"/>
      <c r="O25" s="13"/>
      <c r="P25" s="13"/>
    </row>
    <row r="26" spans="1:16" x14ac:dyDescent="0.15">
      <c r="A26" s="13">
        <v>22</v>
      </c>
      <c r="B26" s="13" t="s">
        <v>249</v>
      </c>
      <c r="C26" s="13" t="s">
        <v>250</v>
      </c>
      <c r="D26" s="13">
        <v>2017</v>
      </c>
      <c r="E26" s="13" t="s">
        <v>210</v>
      </c>
      <c r="F26" s="13">
        <v>6.2</v>
      </c>
      <c r="G26" s="13">
        <v>66.09</v>
      </c>
      <c r="H26" s="13">
        <v>3.86</v>
      </c>
      <c r="I26" s="13">
        <f t="shared" si="0"/>
        <v>76.150000000000006</v>
      </c>
      <c r="J26" s="14">
        <v>22</v>
      </c>
      <c r="K26" s="13">
        <v>32</v>
      </c>
      <c r="L26" s="13">
        <f t="shared" si="1"/>
        <v>0.6875</v>
      </c>
      <c r="M26" s="13"/>
      <c r="N26" s="13"/>
      <c r="O26" s="13"/>
      <c r="P26" s="13"/>
    </row>
    <row r="27" spans="1:16" x14ac:dyDescent="0.15">
      <c r="A27" s="13">
        <v>23</v>
      </c>
      <c r="B27" s="13">
        <v>2017010822</v>
      </c>
      <c r="C27" s="13" t="s">
        <v>251</v>
      </c>
      <c r="D27" s="13">
        <v>2017</v>
      </c>
      <c r="E27" s="13" t="s">
        <v>210</v>
      </c>
      <c r="F27" s="13">
        <v>5.0999999999999996</v>
      </c>
      <c r="G27" s="13">
        <v>66.150000000000006</v>
      </c>
      <c r="H27" s="13">
        <v>4.5199999999999996</v>
      </c>
      <c r="I27" s="13">
        <f t="shared" si="0"/>
        <v>75.77</v>
      </c>
      <c r="J27" s="14">
        <v>23</v>
      </c>
      <c r="K27" s="13">
        <v>32</v>
      </c>
      <c r="L27" s="13">
        <f t="shared" si="1"/>
        <v>0.71875</v>
      </c>
      <c r="M27" s="13"/>
      <c r="N27" s="13"/>
      <c r="O27" s="13"/>
      <c r="P27" s="13"/>
    </row>
    <row r="28" spans="1:16" x14ac:dyDescent="0.15">
      <c r="A28" s="13">
        <v>24</v>
      </c>
      <c r="B28" s="13" t="s">
        <v>252</v>
      </c>
      <c r="C28" s="13" t="s">
        <v>253</v>
      </c>
      <c r="D28" s="13">
        <v>2017</v>
      </c>
      <c r="E28" s="13" t="s">
        <v>210</v>
      </c>
      <c r="F28" s="13">
        <v>5.6</v>
      </c>
      <c r="G28" s="13">
        <v>64.25</v>
      </c>
      <c r="H28" s="13">
        <v>4.67</v>
      </c>
      <c r="I28" s="13">
        <f t="shared" si="0"/>
        <v>74.52</v>
      </c>
      <c r="J28" s="14">
        <v>24</v>
      </c>
      <c r="K28" s="13">
        <v>32</v>
      </c>
      <c r="L28" s="13">
        <f t="shared" si="1"/>
        <v>0.75</v>
      </c>
      <c r="M28" s="13"/>
      <c r="N28" s="13"/>
      <c r="O28" s="13"/>
      <c r="P28" s="13"/>
    </row>
    <row r="29" spans="1:16" x14ac:dyDescent="0.15">
      <c r="A29" s="13">
        <v>25</v>
      </c>
      <c r="B29" s="13" t="s">
        <v>254</v>
      </c>
      <c r="C29" s="13" t="s">
        <v>255</v>
      </c>
      <c r="D29" s="13">
        <v>2017</v>
      </c>
      <c r="E29" s="13" t="s">
        <v>210</v>
      </c>
      <c r="F29" s="13">
        <v>5.25</v>
      </c>
      <c r="G29" s="13">
        <v>64.86</v>
      </c>
      <c r="H29" s="13">
        <v>4.22</v>
      </c>
      <c r="I29" s="13">
        <f t="shared" si="0"/>
        <v>74.33</v>
      </c>
      <c r="J29" s="14">
        <v>25</v>
      </c>
      <c r="K29" s="13">
        <v>32</v>
      </c>
      <c r="L29" s="13">
        <f t="shared" si="1"/>
        <v>0.78125</v>
      </c>
      <c r="M29" s="13"/>
      <c r="N29" s="13"/>
      <c r="O29" s="13"/>
      <c r="P29" s="13"/>
    </row>
    <row r="30" spans="1:16" x14ac:dyDescent="0.15">
      <c r="A30" s="13">
        <v>26</v>
      </c>
      <c r="B30" s="13" t="s">
        <v>256</v>
      </c>
      <c r="C30" s="13" t="s">
        <v>257</v>
      </c>
      <c r="D30" s="13">
        <v>2017</v>
      </c>
      <c r="E30" s="13" t="s">
        <v>210</v>
      </c>
      <c r="F30" s="13">
        <v>4.9000000000000004</v>
      </c>
      <c r="G30" s="13">
        <v>64.94</v>
      </c>
      <c r="H30" s="13">
        <v>4.32</v>
      </c>
      <c r="I30" s="13">
        <f t="shared" si="0"/>
        <v>74.16</v>
      </c>
      <c r="J30" s="14">
        <v>26</v>
      </c>
      <c r="K30" s="13">
        <v>32</v>
      </c>
      <c r="L30" s="13">
        <f t="shared" si="1"/>
        <v>0.8125</v>
      </c>
      <c r="M30" s="13"/>
      <c r="N30" s="13"/>
      <c r="O30" s="13"/>
      <c r="P30" s="13"/>
    </row>
    <row r="31" spans="1:16" x14ac:dyDescent="0.15">
      <c r="A31" s="13">
        <v>27</v>
      </c>
      <c r="B31" s="13" t="s">
        <v>258</v>
      </c>
      <c r="C31" s="13" t="s">
        <v>259</v>
      </c>
      <c r="D31" s="13">
        <v>2017</v>
      </c>
      <c r="E31" s="13" t="s">
        <v>210</v>
      </c>
      <c r="F31" s="13">
        <v>6</v>
      </c>
      <c r="G31" s="13">
        <v>64.819999999999993</v>
      </c>
      <c r="H31" s="13">
        <v>3.2</v>
      </c>
      <c r="I31" s="13">
        <f t="shared" si="0"/>
        <v>74.02</v>
      </c>
      <c r="J31" s="14">
        <v>27</v>
      </c>
      <c r="K31" s="13">
        <v>32</v>
      </c>
      <c r="L31" s="13">
        <f t="shared" si="1"/>
        <v>0.84375</v>
      </c>
      <c r="M31" s="13"/>
      <c r="N31" s="13"/>
      <c r="O31" s="13"/>
      <c r="P31" s="13"/>
    </row>
    <row r="32" spans="1:16" x14ac:dyDescent="0.15">
      <c r="A32" s="13">
        <v>28</v>
      </c>
      <c r="B32" s="13" t="s">
        <v>260</v>
      </c>
      <c r="C32" s="13" t="s">
        <v>261</v>
      </c>
      <c r="D32" s="13">
        <v>2017</v>
      </c>
      <c r="E32" s="13" t="s">
        <v>210</v>
      </c>
      <c r="F32" s="13">
        <v>7.15</v>
      </c>
      <c r="G32" s="13">
        <v>62</v>
      </c>
      <c r="H32" s="13">
        <v>4.43</v>
      </c>
      <c r="I32" s="13">
        <f t="shared" si="0"/>
        <v>73.580000000000013</v>
      </c>
      <c r="J32" s="14">
        <v>28</v>
      </c>
      <c r="K32" s="13">
        <v>32</v>
      </c>
      <c r="L32" s="13">
        <f t="shared" si="1"/>
        <v>0.875</v>
      </c>
      <c r="M32" s="13"/>
      <c r="N32" s="13"/>
      <c r="O32" s="13"/>
      <c r="P32" s="13"/>
    </row>
    <row r="33" spans="1:16" x14ac:dyDescent="0.15">
      <c r="A33" s="13">
        <v>29</v>
      </c>
      <c r="B33" s="13" t="s">
        <v>262</v>
      </c>
      <c r="C33" s="13" t="s">
        <v>263</v>
      </c>
      <c r="D33" s="13">
        <v>2017</v>
      </c>
      <c r="E33" s="13" t="s">
        <v>210</v>
      </c>
      <c r="F33" s="13">
        <v>2.9</v>
      </c>
      <c r="G33" s="13">
        <v>64.325000000000003</v>
      </c>
      <c r="H33" s="13">
        <v>2.34</v>
      </c>
      <c r="I33" s="13">
        <f t="shared" si="0"/>
        <v>69.565000000000012</v>
      </c>
      <c r="J33" s="14">
        <v>29</v>
      </c>
      <c r="K33" s="13">
        <v>32</v>
      </c>
      <c r="L33" s="13">
        <f t="shared" si="1"/>
        <v>0.90625</v>
      </c>
      <c r="M33" s="13"/>
      <c r="N33" s="13"/>
      <c r="O33" s="13"/>
      <c r="P33" s="13"/>
    </row>
    <row r="34" spans="1:16" x14ac:dyDescent="0.15">
      <c r="A34" s="13">
        <v>30</v>
      </c>
      <c r="B34" s="13">
        <v>2017012244</v>
      </c>
      <c r="C34" s="13" t="s">
        <v>264</v>
      </c>
      <c r="D34" s="13">
        <v>2017</v>
      </c>
      <c r="E34" s="13" t="s">
        <v>210</v>
      </c>
      <c r="F34" s="13">
        <v>4.4000000000000004</v>
      </c>
      <c r="G34" s="13">
        <v>62.58</v>
      </c>
      <c r="H34" s="13">
        <v>2.2999999999999998</v>
      </c>
      <c r="I34" s="13">
        <f t="shared" si="0"/>
        <v>69.28</v>
      </c>
      <c r="J34" s="14">
        <v>30</v>
      </c>
      <c r="K34" s="13">
        <v>32</v>
      </c>
      <c r="L34" s="13">
        <f t="shared" si="1"/>
        <v>0.9375</v>
      </c>
      <c r="M34" s="13"/>
      <c r="N34" s="13"/>
      <c r="O34" s="13"/>
      <c r="P34" s="13"/>
    </row>
    <row r="35" spans="1:16" x14ac:dyDescent="0.15">
      <c r="A35" s="1">
        <v>31</v>
      </c>
      <c r="B35" s="1">
        <v>2016011035</v>
      </c>
      <c r="C35" s="1" t="s">
        <v>265</v>
      </c>
      <c r="D35" s="1">
        <v>2017</v>
      </c>
      <c r="E35" s="1" t="s">
        <v>210</v>
      </c>
      <c r="F35" s="1">
        <v>5.5</v>
      </c>
      <c r="G35" s="1">
        <v>58.07</v>
      </c>
      <c r="H35" s="1">
        <v>4.2300000000000004</v>
      </c>
      <c r="I35" s="1">
        <f t="shared" si="0"/>
        <v>67.8</v>
      </c>
      <c r="J35" s="1">
        <v>31</v>
      </c>
      <c r="K35" s="1">
        <v>32</v>
      </c>
      <c r="L35" s="1">
        <f t="shared" si="1"/>
        <v>0.96875</v>
      </c>
    </row>
    <row r="36" spans="1:16" x14ac:dyDescent="0.15">
      <c r="A36" s="1">
        <v>32</v>
      </c>
      <c r="B36" s="1" t="s">
        <v>266</v>
      </c>
      <c r="C36" s="1" t="s">
        <v>267</v>
      </c>
      <c r="D36" s="1">
        <v>2017</v>
      </c>
      <c r="E36" s="1" t="s">
        <v>210</v>
      </c>
      <c r="I36" s="1">
        <f t="shared" si="0"/>
        <v>0</v>
      </c>
      <c r="J36" s="1">
        <v>32</v>
      </c>
      <c r="K36" s="1">
        <v>32</v>
      </c>
      <c r="L36" s="1">
        <f t="shared" si="1"/>
        <v>1</v>
      </c>
    </row>
  </sheetData>
  <mergeCells count="2">
    <mergeCell ref="A2:P2"/>
    <mergeCell ref="A3:P3"/>
  </mergeCells>
  <phoneticPr fontId="8" type="noConversion"/>
  <conditionalFormatting sqref="B4">
    <cfRule type="duplicateValues" dxfId="1" priority="1" stopIfTrue="1"/>
  </conditionalFormatting>
  <dataValidations count="1">
    <dataValidation allowBlank="1" showInputMessage="1" showErrorMessage="1" prompt="请输入专业简称+班级，如“计算机1802”" sqref="E3 E4 E35 E36 E5:E34"/>
  </dataValidations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topLeftCell="A88" workbookViewId="0">
      <selection activeCell="E14" sqref="E14"/>
    </sheetView>
  </sheetViews>
  <sheetFormatPr defaultColWidth="9.75" defaultRowHeight="14.25" x14ac:dyDescent="0.15"/>
  <cols>
    <col min="1" max="1" width="9.75" style="1"/>
    <col min="2" max="2" width="12.875" style="1" customWidth="1"/>
    <col min="3" max="3" width="10.125" style="1" customWidth="1"/>
    <col min="4" max="4" width="9.75" style="1"/>
    <col min="5" max="5" width="12" style="1" customWidth="1"/>
    <col min="6" max="14" width="7.125" style="1" customWidth="1"/>
    <col min="15" max="15" width="8.25" style="1" customWidth="1"/>
    <col min="16" max="16" width="7.125" style="1" customWidth="1"/>
    <col min="17" max="16384" width="9.75" style="1"/>
  </cols>
  <sheetData>
    <row r="1" spans="1:16" ht="24" customHeight="1" x14ac:dyDescent="0.15">
      <c r="A1" s="2" t="s">
        <v>49</v>
      </c>
    </row>
    <row r="2" spans="1:16" ht="33.950000000000003" customHeight="1" x14ac:dyDescent="0.15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.950000000000003" customHeight="1" x14ac:dyDescent="0.1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8.5" x14ac:dyDescent="0.15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8" t="s">
        <v>7</v>
      </c>
      <c r="I4" s="10" t="s">
        <v>8</v>
      </c>
      <c r="J4" s="4" t="s">
        <v>9</v>
      </c>
      <c r="K4" s="5" t="s">
        <v>10</v>
      </c>
      <c r="L4" s="6" t="s">
        <v>11</v>
      </c>
      <c r="M4" s="4" t="s">
        <v>12</v>
      </c>
      <c r="N4" s="5" t="s">
        <v>13</v>
      </c>
      <c r="O4" s="6" t="s">
        <v>14</v>
      </c>
      <c r="P4" s="11" t="s">
        <v>15</v>
      </c>
    </row>
    <row r="5" spans="1:16" x14ac:dyDescent="0.15">
      <c r="A5" s="9">
        <v>1</v>
      </c>
      <c r="B5" s="9">
        <v>2017011032</v>
      </c>
      <c r="C5" s="9" t="s">
        <v>176</v>
      </c>
      <c r="D5" s="9">
        <v>2017</v>
      </c>
      <c r="E5" s="9" t="s">
        <v>177</v>
      </c>
      <c r="F5" s="9">
        <v>9.25</v>
      </c>
      <c r="G5" s="9">
        <v>76.88</v>
      </c>
      <c r="H5" s="9">
        <v>5</v>
      </c>
      <c r="I5" s="9">
        <f t="shared" ref="I5:I17" si="0">F5+G5+H5</f>
        <v>91.13</v>
      </c>
      <c r="J5" s="9">
        <v>1</v>
      </c>
      <c r="K5" s="9">
        <v>31</v>
      </c>
      <c r="L5" s="12">
        <f t="shared" ref="L5:L7" si="1">J5/K5</f>
        <v>3.2258064516129031E-2</v>
      </c>
      <c r="M5" s="9">
        <v>1</v>
      </c>
      <c r="N5" s="9">
        <v>185</v>
      </c>
      <c r="O5" s="12">
        <f t="shared" ref="O5:O68" si="2">IFERROR(M5/N5,"")</f>
        <v>5.4054054054054057E-3</v>
      </c>
      <c r="P5" s="13"/>
    </row>
    <row r="6" spans="1:16" x14ac:dyDescent="0.15">
      <c r="A6" s="9">
        <v>2</v>
      </c>
      <c r="B6" s="9">
        <v>2017010987</v>
      </c>
      <c r="C6" s="9" t="s">
        <v>143</v>
      </c>
      <c r="D6" s="9">
        <v>2017</v>
      </c>
      <c r="E6" s="9" t="s">
        <v>144</v>
      </c>
      <c r="F6" s="9">
        <v>7.2</v>
      </c>
      <c r="G6" s="9">
        <v>77.31</v>
      </c>
      <c r="H6" s="9">
        <v>4.2</v>
      </c>
      <c r="I6" s="9">
        <f t="shared" si="0"/>
        <v>88.710000000000008</v>
      </c>
      <c r="J6" s="9">
        <v>1</v>
      </c>
      <c r="K6" s="9">
        <v>32</v>
      </c>
      <c r="L6" s="12">
        <f t="shared" si="1"/>
        <v>3.125E-2</v>
      </c>
      <c r="M6" s="9">
        <v>2</v>
      </c>
      <c r="N6" s="9">
        <v>185</v>
      </c>
      <c r="O6" s="12">
        <f t="shared" si="2"/>
        <v>1.0810810810810811E-2</v>
      </c>
      <c r="P6" s="13"/>
    </row>
    <row r="7" spans="1:16" x14ac:dyDescent="0.15">
      <c r="A7" s="9">
        <v>3</v>
      </c>
      <c r="B7" s="9">
        <v>2017010896</v>
      </c>
      <c r="C7" s="9" t="s">
        <v>16</v>
      </c>
      <c r="D7" s="9">
        <v>2017</v>
      </c>
      <c r="E7" s="9" t="s">
        <v>268</v>
      </c>
      <c r="F7" s="9">
        <v>9.8000000000000007</v>
      </c>
      <c r="G7" s="9">
        <v>74.266000000000005</v>
      </c>
      <c r="H7" s="9">
        <v>4.5599999999999996</v>
      </c>
      <c r="I7" s="9">
        <f t="shared" si="0"/>
        <v>88.626000000000005</v>
      </c>
      <c r="J7" s="9">
        <v>1</v>
      </c>
      <c r="K7" s="9">
        <v>31</v>
      </c>
      <c r="L7" s="12">
        <f t="shared" si="1"/>
        <v>3.2258064516129031E-2</v>
      </c>
      <c r="M7" s="9">
        <v>3</v>
      </c>
      <c r="N7" s="9">
        <v>185</v>
      </c>
      <c r="O7" s="12">
        <f t="shared" si="2"/>
        <v>1.6216216216216217E-2</v>
      </c>
      <c r="P7" s="13"/>
    </row>
    <row r="8" spans="1:16" x14ac:dyDescent="0.15">
      <c r="A8" s="9">
        <v>4</v>
      </c>
      <c r="B8" s="9" t="s">
        <v>208</v>
      </c>
      <c r="C8" s="9" t="s">
        <v>209</v>
      </c>
      <c r="D8" s="9">
        <v>2017</v>
      </c>
      <c r="E8" s="9" t="s">
        <v>269</v>
      </c>
      <c r="F8" s="9">
        <v>7.45</v>
      </c>
      <c r="G8" s="9">
        <v>76.180000000000007</v>
      </c>
      <c r="H8" s="9">
        <v>4.59</v>
      </c>
      <c r="I8" s="9">
        <f t="shared" si="0"/>
        <v>88.220000000000013</v>
      </c>
      <c r="J8" s="9">
        <v>1</v>
      </c>
      <c r="K8" s="9">
        <v>32</v>
      </c>
      <c r="L8" s="12">
        <f>J8/32</f>
        <v>3.125E-2</v>
      </c>
      <c r="M8" s="9">
        <v>4</v>
      </c>
      <c r="N8" s="9">
        <v>185</v>
      </c>
      <c r="O8" s="12">
        <f t="shared" si="2"/>
        <v>2.1621621621621623E-2</v>
      </c>
      <c r="P8" s="13"/>
    </row>
    <row r="9" spans="1:16" x14ac:dyDescent="0.15">
      <c r="A9" s="9">
        <v>5</v>
      </c>
      <c r="B9" s="9">
        <v>2017012309</v>
      </c>
      <c r="C9" s="9" t="s">
        <v>18</v>
      </c>
      <c r="D9" s="9">
        <v>2017</v>
      </c>
      <c r="E9" s="9" t="s">
        <v>268</v>
      </c>
      <c r="F9" s="9">
        <v>8.5</v>
      </c>
      <c r="G9" s="9">
        <v>74.504999999999995</v>
      </c>
      <c r="H9" s="9">
        <v>4.37</v>
      </c>
      <c r="I9" s="9">
        <f t="shared" si="0"/>
        <v>87.375</v>
      </c>
      <c r="J9" s="9">
        <v>2</v>
      </c>
      <c r="K9" s="9">
        <v>31</v>
      </c>
      <c r="L9" s="12">
        <f t="shared" ref="L9:L19" si="3">J9/K9</f>
        <v>6.4516129032258063E-2</v>
      </c>
      <c r="M9" s="9">
        <v>5</v>
      </c>
      <c r="N9" s="9">
        <v>185</v>
      </c>
      <c r="O9" s="12">
        <f t="shared" si="2"/>
        <v>2.7027027027027029E-2</v>
      </c>
      <c r="P9" s="13"/>
    </row>
    <row r="10" spans="1:16" x14ac:dyDescent="0.15">
      <c r="A10" s="9">
        <v>6</v>
      </c>
      <c r="B10" s="9" t="s">
        <v>85</v>
      </c>
      <c r="C10" s="9" t="s">
        <v>86</v>
      </c>
      <c r="D10" s="9">
        <v>2017</v>
      </c>
      <c r="E10" s="9" t="s">
        <v>84</v>
      </c>
      <c r="F10" s="9">
        <v>6.9</v>
      </c>
      <c r="G10" s="9">
        <v>76.05</v>
      </c>
      <c r="H10" s="9">
        <v>4.3899999999999997</v>
      </c>
      <c r="I10" s="9">
        <f t="shared" si="0"/>
        <v>87.34</v>
      </c>
      <c r="J10" s="9">
        <v>1</v>
      </c>
      <c r="K10" s="9">
        <v>30</v>
      </c>
      <c r="L10" s="12">
        <f t="shared" si="3"/>
        <v>3.3333333333333333E-2</v>
      </c>
      <c r="M10" s="9">
        <v>6</v>
      </c>
      <c r="N10" s="9">
        <v>185</v>
      </c>
      <c r="O10" s="12">
        <f t="shared" si="2"/>
        <v>3.2432432432432434E-2</v>
      </c>
      <c r="P10" s="13"/>
    </row>
    <row r="11" spans="1:16" x14ac:dyDescent="0.15">
      <c r="A11" s="9">
        <v>7</v>
      </c>
      <c r="B11" s="9">
        <v>2017011011</v>
      </c>
      <c r="C11" s="9" t="s">
        <v>145</v>
      </c>
      <c r="D11" s="9">
        <v>2017</v>
      </c>
      <c r="E11" s="9" t="s">
        <v>144</v>
      </c>
      <c r="F11" s="9">
        <v>7.5</v>
      </c>
      <c r="G11" s="9">
        <v>73.58</v>
      </c>
      <c r="H11" s="9">
        <v>6.1</v>
      </c>
      <c r="I11" s="9">
        <f t="shared" si="0"/>
        <v>87.179999999999993</v>
      </c>
      <c r="J11" s="9">
        <v>2</v>
      </c>
      <c r="K11" s="9">
        <v>32</v>
      </c>
      <c r="L11" s="12">
        <f t="shared" si="3"/>
        <v>6.25E-2</v>
      </c>
      <c r="M11" s="9">
        <v>7</v>
      </c>
      <c r="N11" s="9">
        <v>185</v>
      </c>
      <c r="O11" s="12">
        <f t="shared" si="2"/>
        <v>3.783783783783784E-2</v>
      </c>
      <c r="P11" s="13"/>
    </row>
    <row r="12" spans="1:16" x14ac:dyDescent="0.15">
      <c r="A12" s="9">
        <v>8</v>
      </c>
      <c r="B12" s="9" t="s">
        <v>87</v>
      </c>
      <c r="C12" s="9" t="s">
        <v>88</v>
      </c>
      <c r="D12" s="9">
        <v>2017</v>
      </c>
      <c r="E12" s="9" t="s">
        <v>84</v>
      </c>
      <c r="F12" s="9">
        <v>8.5</v>
      </c>
      <c r="G12" s="9">
        <v>73.91</v>
      </c>
      <c r="H12" s="9">
        <v>4.66</v>
      </c>
      <c r="I12" s="9">
        <f t="shared" si="0"/>
        <v>87.07</v>
      </c>
      <c r="J12" s="9">
        <v>2</v>
      </c>
      <c r="K12" s="9">
        <v>30</v>
      </c>
      <c r="L12" s="12">
        <f t="shared" si="3"/>
        <v>6.6666666666666666E-2</v>
      </c>
      <c r="M12" s="9">
        <v>8</v>
      </c>
      <c r="N12" s="9">
        <v>185</v>
      </c>
      <c r="O12" s="12">
        <f t="shared" si="2"/>
        <v>4.3243243243243246E-2</v>
      </c>
      <c r="P12" s="13"/>
    </row>
    <row r="13" spans="1:16" x14ac:dyDescent="0.15">
      <c r="A13" s="9">
        <v>9</v>
      </c>
      <c r="B13" s="9" t="s">
        <v>89</v>
      </c>
      <c r="C13" s="9" t="s">
        <v>90</v>
      </c>
      <c r="D13" s="9">
        <v>2017</v>
      </c>
      <c r="E13" s="9" t="s">
        <v>84</v>
      </c>
      <c r="F13" s="9">
        <v>6.25</v>
      </c>
      <c r="G13" s="9">
        <v>76.05</v>
      </c>
      <c r="H13" s="9">
        <v>4.38</v>
      </c>
      <c r="I13" s="9">
        <f t="shared" si="0"/>
        <v>86.679999999999993</v>
      </c>
      <c r="J13" s="9">
        <v>3</v>
      </c>
      <c r="K13" s="9">
        <v>30</v>
      </c>
      <c r="L13" s="12">
        <f t="shared" si="3"/>
        <v>0.1</v>
      </c>
      <c r="M13" s="9">
        <v>9</v>
      </c>
      <c r="N13" s="9">
        <v>185</v>
      </c>
      <c r="O13" s="12">
        <f t="shared" si="2"/>
        <v>4.8648648648648651E-2</v>
      </c>
      <c r="P13" s="13"/>
    </row>
    <row r="14" spans="1:16" x14ac:dyDescent="0.15">
      <c r="A14" s="9">
        <v>10</v>
      </c>
      <c r="B14" s="9" t="s">
        <v>91</v>
      </c>
      <c r="C14" s="9" t="s">
        <v>92</v>
      </c>
      <c r="D14" s="9">
        <v>2017</v>
      </c>
      <c r="E14" s="9" t="s">
        <v>84</v>
      </c>
      <c r="F14" s="9">
        <v>7.9</v>
      </c>
      <c r="G14" s="9">
        <v>73.19</v>
      </c>
      <c r="H14" s="9">
        <v>5.53</v>
      </c>
      <c r="I14" s="9">
        <f t="shared" si="0"/>
        <v>86.62</v>
      </c>
      <c r="J14" s="9">
        <v>4</v>
      </c>
      <c r="K14" s="9">
        <v>30</v>
      </c>
      <c r="L14" s="12">
        <f t="shared" si="3"/>
        <v>0.13333333333333333</v>
      </c>
      <c r="M14" s="9">
        <v>10</v>
      </c>
      <c r="N14" s="9">
        <v>185</v>
      </c>
      <c r="O14" s="12">
        <f t="shared" si="2"/>
        <v>5.4054054054054057E-2</v>
      </c>
      <c r="P14" s="13"/>
    </row>
    <row r="15" spans="1:16" x14ac:dyDescent="0.15">
      <c r="A15" s="9">
        <v>11</v>
      </c>
      <c r="B15" s="9">
        <v>2017010911</v>
      </c>
      <c r="C15" s="9" t="s">
        <v>19</v>
      </c>
      <c r="D15" s="9">
        <v>2017</v>
      </c>
      <c r="E15" s="9" t="s">
        <v>268</v>
      </c>
      <c r="F15" s="9">
        <v>9.9</v>
      </c>
      <c r="G15" s="9">
        <v>70.81</v>
      </c>
      <c r="H15" s="9">
        <v>5.7</v>
      </c>
      <c r="I15" s="9">
        <f t="shared" si="0"/>
        <v>86.410000000000011</v>
      </c>
      <c r="J15" s="9">
        <v>3</v>
      </c>
      <c r="K15" s="9">
        <v>31</v>
      </c>
      <c r="L15" s="12">
        <f t="shared" si="3"/>
        <v>9.6774193548387094E-2</v>
      </c>
      <c r="M15" s="9">
        <v>11</v>
      </c>
      <c r="N15" s="9">
        <v>185</v>
      </c>
      <c r="O15" s="12">
        <f t="shared" si="2"/>
        <v>5.9459459459459463E-2</v>
      </c>
      <c r="P15" s="13"/>
    </row>
    <row r="16" spans="1:16" x14ac:dyDescent="0.15">
      <c r="A16" s="9">
        <v>12</v>
      </c>
      <c r="B16" s="9">
        <v>2017010919</v>
      </c>
      <c r="C16" s="9" t="s">
        <v>20</v>
      </c>
      <c r="D16" s="9">
        <v>2017</v>
      </c>
      <c r="E16" s="9" t="s">
        <v>268</v>
      </c>
      <c r="F16" s="9">
        <v>8.9499999999999993</v>
      </c>
      <c r="G16" s="9">
        <v>72.950999999999993</v>
      </c>
      <c r="H16" s="9">
        <v>4.46</v>
      </c>
      <c r="I16" s="9">
        <f t="shared" si="0"/>
        <v>86.36099999999999</v>
      </c>
      <c r="J16" s="9">
        <v>4</v>
      </c>
      <c r="K16" s="9">
        <v>31</v>
      </c>
      <c r="L16" s="12">
        <f t="shared" si="3"/>
        <v>0.12903225806451613</v>
      </c>
      <c r="M16" s="9">
        <v>12</v>
      </c>
      <c r="N16" s="9">
        <v>185</v>
      </c>
      <c r="O16" s="12">
        <f t="shared" si="2"/>
        <v>6.4864864864864868E-2</v>
      </c>
      <c r="P16" s="13"/>
    </row>
    <row r="17" spans="1:16" x14ac:dyDescent="0.15">
      <c r="A17" s="9">
        <v>13</v>
      </c>
      <c r="B17" s="9" t="s">
        <v>93</v>
      </c>
      <c r="C17" s="9" t="s">
        <v>94</v>
      </c>
      <c r="D17" s="9">
        <v>2017</v>
      </c>
      <c r="E17" s="9" t="s">
        <v>84</v>
      </c>
      <c r="F17" s="9">
        <v>8.5500000000000007</v>
      </c>
      <c r="G17" s="9">
        <v>73.25</v>
      </c>
      <c r="H17" s="9">
        <v>4.46</v>
      </c>
      <c r="I17" s="9">
        <f t="shared" si="0"/>
        <v>86.259999999999991</v>
      </c>
      <c r="J17" s="9">
        <v>5</v>
      </c>
      <c r="K17" s="9">
        <v>30</v>
      </c>
      <c r="L17" s="12">
        <f t="shared" si="3"/>
        <v>0.16666666666666666</v>
      </c>
      <c r="M17" s="9">
        <v>13</v>
      </c>
      <c r="N17" s="9">
        <v>185</v>
      </c>
      <c r="O17" s="12">
        <f t="shared" si="2"/>
        <v>7.0270270270270274E-2</v>
      </c>
      <c r="P17" s="13"/>
    </row>
    <row r="18" spans="1:16" x14ac:dyDescent="0.15">
      <c r="A18" s="9">
        <v>14</v>
      </c>
      <c r="B18" s="9">
        <v>2017010946</v>
      </c>
      <c r="C18" s="9" t="s">
        <v>52</v>
      </c>
      <c r="D18" s="9">
        <v>2017</v>
      </c>
      <c r="E18" s="9" t="s">
        <v>53</v>
      </c>
      <c r="F18" s="9">
        <v>7.2</v>
      </c>
      <c r="G18" s="9">
        <v>73.62</v>
      </c>
      <c r="H18" s="9">
        <v>5.28</v>
      </c>
      <c r="I18" s="9">
        <f>SUM(F18:H18)</f>
        <v>86.100000000000009</v>
      </c>
      <c r="J18" s="9">
        <v>1</v>
      </c>
      <c r="K18" s="9">
        <v>30</v>
      </c>
      <c r="L18" s="12">
        <f t="shared" si="3"/>
        <v>3.3333333333333333E-2</v>
      </c>
      <c r="M18" s="9">
        <v>14</v>
      </c>
      <c r="N18" s="9">
        <v>185</v>
      </c>
      <c r="O18" s="12">
        <f t="shared" si="2"/>
        <v>7.567567567567568E-2</v>
      </c>
      <c r="P18" s="13"/>
    </row>
    <row r="19" spans="1:16" x14ac:dyDescent="0.15">
      <c r="A19" s="9">
        <v>15</v>
      </c>
      <c r="B19" s="9">
        <v>2017011037</v>
      </c>
      <c r="C19" s="9" t="s">
        <v>178</v>
      </c>
      <c r="D19" s="9">
        <v>2017</v>
      </c>
      <c r="E19" s="9" t="s">
        <v>177</v>
      </c>
      <c r="F19" s="9">
        <v>8.0500000000000007</v>
      </c>
      <c r="G19" s="9">
        <v>72.760000000000005</v>
      </c>
      <c r="H19" s="9">
        <v>5.0999999999999996</v>
      </c>
      <c r="I19" s="9">
        <f t="shared" ref="I19:I23" si="4">F19+G19+H19</f>
        <v>85.91</v>
      </c>
      <c r="J19" s="9">
        <v>2</v>
      </c>
      <c r="K19" s="9">
        <v>31</v>
      </c>
      <c r="L19" s="12">
        <f t="shared" si="3"/>
        <v>6.4516129032258063E-2</v>
      </c>
      <c r="M19" s="9">
        <v>15</v>
      </c>
      <c r="N19" s="9">
        <v>185</v>
      </c>
      <c r="O19" s="12">
        <f t="shared" si="2"/>
        <v>8.1081081081081086E-2</v>
      </c>
      <c r="P19" s="13"/>
    </row>
    <row r="20" spans="1:16" x14ac:dyDescent="0.15">
      <c r="A20" s="9">
        <v>16</v>
      </c>
      <c r="B20" s="9" t="s">
        <v>211</v>
      </c>
      <c r="C20" s="9" t="s">
        <v>212</v>
      </c>
      <c r="D20" s="9">
        <v>2017</v>
      </c>
      <c r="E20" s="9" t="s">
        <v>269</v>
      </c>
      <c r="F20" s="9">
        <v>8.3000000000000007</v>
      </c>
      <c r="G20" s="9">
        <v>71.5</v>
      </c>
      <c r="H20" s="9">
        <v>6.1</v>
      </c>
      <c r="I20" s="9">
        <f t="shared" si="4"/>
        <v>85.899999999999991</v>
      </c>
      <c r="J20" s="9">
        <v>2</v>
      </c>
      <c r="K20" s="9">
        <v>32</v>
      </c>
      <c r="L20" s="12">
        <f>J20/32</f>
        <v>6.25E-2</v>
      </c>
      <c r="M20" s="9">
        <v>16</v>
      </c>
      <c r="N20" s="9">
        <v>185</v>
      </c>
      <c r="O20" s="12">
        <f t="shared" si="2"/>
        <v>8.6486486486486491E-2</v>
      </c>
      <c r="P20" s="13"/>
    </row>
    <row r="21" spans="1:16" x14ac:dyDescent="0.15">
      <c r="A21" s="9">
        <v>17</v>
      </c>
      <c r="B21" s="9">
        <v>2017010900</v>
      </c>
      <c r="C21" s="9" t="s">
        <v>21</v>
      </c>
      <c r="D21" s="9">
        <v>2017</v>
      </c>
      <c r="E21" s="9" t="s">
        <v>268</v>
      </c>
      <c r="F21" s="9">
        <v>7.7</v>
      </c>
      <c r="G21" s="9">
        <v>74</v>
      </c>
      <c r="H21" s="9">
        <v>3.8</v>
      </c>
      <c r="I21" s="9">
        <f t="shared" si="4"/>
        <v>85.5</v>
      </c>
      <c r="J21" s="9">
        <v>5</v>
      </c>
      <c r="K21" s="9">
        <v>31</v>
      </c>
      <c r="L21" s="12">
        <f t="shared" ref="L21:L25" si="5">J21/K21</f>
        <v>0.16129032258064516</v>
      </c>
      <c r="M21" s="9">
        <v>17</v>
      </c>
      <c r="N21" s="9">
        <v>185</v>
      </c>
      <c r="O21" s="12">
        <f t="shared" si="2"/>
        <v>9.1891891891891897E-2</v>
      </c>
      <c r="P21" s="13"/>
    </row>
    <row r="22" spans="1:16" x14ac:dyDescent="0.15">
      <c r="A22" s="9">
        <v>18</v>
      </c>
      <c r="B22" s="9">
        <v>2017010921</v>
      </c>
      <c r="C22" s="9" t="s">
        <v>22</v>
      </c>
      <c r="D22" s="9">
        <v>2017</v>
      </c>
      <c r="E22" s="9" t="s">
        <v>268</v>
      </c>
      <c r="F22" s="9">
        <v>8.3000000000000007</v>
      </c>
      <c r="G22" s="9">
        <v>72.834000000000003</v>
      </c>
      <c r="H22" s="9">
        <v>4.3</v>
      </c>
      <c r="I22" s="9">
        <f t="shared" si="4"/>
        <v>85.433999999999997</v>
      </c>
      <c r="J22" s="9">
        <v>6</v>
      </c>
      <c r="K22" s="9">
        <v>31</v>
      </c>
      <c r="L22" s="12">
        <f t="shared" si="5"/>
        <v>0.19354838709677419</v>
      </c>
      <c r="M22" s="9">
        <v>18</v>
      </c>
      <c r="N22" s="9">
        <v>185</v>
      </c>
      <c r="O22" s="12">
        <f t="shared" si="2"/>
        <v>9.7297297297297303E-2</v>
      </c>
      <c r="P22" s="13"/>
    </row>
    <row r="23" spans="1:16" x14ac:dyDescent="0.15">
      <c r="A23" s="9">
        <v>19</v>
      </c>
      <c r="B23" s="9" t="s">
        <v>213</v>
      </c>
      <c r="C23" s="9" t="s">
        <v>214</v>
      </c>
      <c r="D23" s="9">
        <v>2017</v>
      </c>
      <c r="E23" s="9" t="s">
        <v>269</v>
      </c>
      <c r="F23" s="9">
        <v>7.15</v>
      </c>
      <c r="G23" s="9">
        <v>73.86</v>
      </c>
      <c r="H23" s="9">
        <v>4.28</v>
      </c>
      <c r="I23" s="9">
        <f t="shared" si="4"/>
        <v>85.29</v>
      </c>
      <c r="J23" s="9">
        <v>3</v>
      </c>
      <c r="K23" s="9">
        <v>32</v>
      </c>
      <c r="L23" s="12">
        <f>J23/32</f>
        <v>9.375E-2</v>
      </c>
      <c r="M23" s="9">
        <v>19</v>
      </c>
      <c r="N23" s="9">
        <v>185</v>
      </c>
      <c r="O23" s="12">
        <f t="shared" si="2"/>
        <v>0.10270270270270271</v>
      </c>
      <c r="P23" s="13"/>
    </row>
    <row r="24" spans="1:16" x14ac:dyDescent="0.15">
      <c r="A24" s="9">
        <v>20</v>
      </c>
      <c r="B24" s="9">
        <v>2017010934</v>
      </c>
      <c r="C24" s="9" t="s">
        <v>54</v>
      </c>
      <c r="D24" s="9">
        <v>2017</v>
      </c>
      <c r="E24" s="9" t="s">
        <v>53</v>
      </c>
      <c r="F24" s="9">
        <v>6.9</v>
      </c>
      <c r="G24" s="9">
        <v>73.78</v>
      </c>
      <c r="H24" s="9">
        <v>4.4400000000000004</v>
      </c>
      <c r="I24" s="9">
        <f>SUM(F24:H24)</f>
        <v>85.12</v>
      </c>
      <c r="J24" s="9">
        <v>2</v>
      </c>
      <c r="K24" s="9">
        <v>30</v>
      </c>
      <c r="L24" s="12">
        <f t="shared" si="5"/>
        <v>6.6666666666666666E-2</v>
      </c>
      <c r="M24" s="9">
        <v>20</v>
      </c>
      <c r="N24" s="9">
        <v>185</v>
      </c>
      <c r="O24" s="12">
        <f t="shared" si="2"/>
        <v>0.10810810810810811</v>
      </c>
      <c r="P24" s="13"/>
    </row>
    <row r="25" spans="1:16" x14ac:dyDescent="0.15">
      <c r="A25" s="9">
        <v>21</v>
      </c>
      <c r="B25" s="9">
        <v>2017010922</v>
      </c>
      <c r="C25" s="9" t="s">
        <v>23</v>
      </c>
      <c r="D25" s="9">
        <v>2017</v>
      </c>
      <c r="E25" s="9" t="s">
        <v>268</v>
      </c>
      <c r="F25" s="9">
        <v>8.75</v>
      </c>
      <c r="G25" s="9">
        <v>71.8</v>
      </c>
      <c r="H25" s="9">
        <v>4.3</v>
      </c>
      <c r="I25" s="9">
        <f t="shared" ref="I25:I27" si="6">F25+G25+H25</f>
        <v>84.85</v>
      </c>
      <c r="J25" s="9">
        <v>7</v>
      </c>
      <c r="K25" s="9">
        <v>31</v>
      </c>
      <c r="L25" s="12">
        <f t="shared" si="5"/>
        <v>0.22580645161290322</v>
      </c>
      <c r="M25" s="9">
        <v>21</v>
      </c>
      <c r="N25" s="9">
        <v>185</v>
      </c>
      <c r="O25" s="12">
        <f t="shared" si="2"/>
        <v>0.11351351351351352</v>
      </c>
      <c r="P25" s="13"/>
    </row>
    <row r="26" spans="1:16" x14ac:dyDescent="0.15">
      <c r="A26" s="9">
        <v>22</v>
      </c>
      <c r="B26" s="9" t="s">
        <v>215</v>
      </c>
      <c r="C26" s="9" t="s">
        <v>216</v>
      </c>
      <c r="D26" s="9">
        <v>2017</v>
      </c>
      <c r="E26" s="9" t="s">
        <v>269</v>
      </c>
      <c r="F26" s="9">
        <v>5.8</v>
      </c>
      <c r="G26" s="9">
        <v>74.849999999999994</v>
      </c>
      <c r="H26" s="9">
        <v>4.0999999999999996</v>
      </c>
      <c r="I26" s="9">
        <f t="shared" si="6"/>
        <v>84.749999999999986</v>
      </c>
      <c r="J26" s="9">
        <v>4</v>
      </c>
      <c r="K26" s="9">
        <v>32</v>
      </c>
      <c r="L26" s="12">
        <f>J26/32</f>
        <v>0.125</v>
      </c>
      <c r="M26" s="9">
        <v>22</v>
      </c>
      <c r="N26" s="9">
        <v>185</v>
      </c>
      <c r="O26" s="12">
        <f t="shared" si="2"/>
        <v>0.11891891891891893</v>
      </c>
      <c r="P26" s="13"/>
    </row>
    <row r="27" spans="1:16" x14ac:dyDescent="0.15">
      <c r="A27" s="9">
        <v>23</v>
      </c>
      <c r="B27" s="9" t="s">
        <v>95</v>
      </c>
      <c r="C27" s="9" t="s">
        <v>96</v>
      </c>
      <c r="D27" s="9">
        <v>2017</v>
      </c>
      <c r="E27" s="9" t="s">
        <v>84</v>
      </c>
      <c r="F27" s="9">
        <v>7.65</v>
      </c>
      <c r="G27" s="9">
        <v>72.42</v>
      </c>
      <c r="H27" s="9">
        <v>4.4000000000000004</v>
      </c>
      <c r="I27" s="9">
        <f t="shared" si="6"/>
        <v>84.470000000000013</v>
      </c>
      <c r="J27" s="9">
        <v>6</v>
      </c>
      <c r="K27" s="9">
        <v>30</v>
      </c>
      <c r="L27" s="12">
        <f t="shared" ref="L27:L38" si="7">J27/K27</f>
        <v>0.2</v>
      </c>
      <c r="M27" s="9">
        <v>23</v>
      </c>
      <c r="N27" s="9">
        <v>185</v>
      </c>
      <c r="O27" s="12">
        <f t="shared" si="2"/>
        <v>0.12432432432432433</v>
      </c>
      <c r="P27" s="13"/>
    </row>
    <row r="28" spans="1:16" x14ac:dyDescent="0.15">
      <c r="A28" s="9">
        <v>24</v>
      </c>
      <c r="B28" s="9">
        <v>2017010948</v>
      </c>
      <c r="C28" s="9" t="s">
        <v>55</v>
      </c>
      <c r="D28" s="9">
        <v>2017</v>
      </c>
      <c r="E28" s="9" t="s">
        <v>53</v>
      </c>
      <c r="F28" s="9">
        <v>4.04</v>
      </c>
      <c r="G28" s="9">
        <v>75.290000000000006</v>
      </c>
      <c r="H28" s="9">
        <v>5.13</v>
      </c>
      <c r="I28" s="9">
        <f>SUM(F28:H28)</f>
        <v>84.460000000000008</v>
      </c>
      <c r="J28" s="9">
        <v>3</v>
      </c>
      <c r="K28" s="9">
        <v>30</v>
      </c>
      <c r="L28" s="12">
        <f t="shared" si="7"/>
        <v>0.1</v>
      </c>
      <c r="M28" s="9">
        <v>24</v>
      </c>
      <c r="N28" s="9">
        <v>185</v>
      </c>
      <c r="O28" s="12">
        <f t="shared" si="2"/>
        <v>0.12972972972972974</v>
      </c>
      <c r="P28" s="13"/>
    </row>
    <row r="29" spans="1:16" x14ac:dyDescent="0.15">
      <c r="A29" s="9">
        <v>25</v>
      </c>
      <c r="B29" s="9">
        <v>2016010293</v>
      </c>
      <c r="C29" s="9" t="s">
        <v>217</v>
      </c>
      <c r="D29" s="9">
        <v>2017</v>
      </c>
      <c r="E29" s="9" t="s">
        <v>269</v>
      </c>
      <c r="F29" s="9">
        <v>7.3</v>
      </c>
      <c r="G29" s="9">
        <v>72.62</v>
      </c>
      <c r="H29" s="9">
        <v>4.5</v>
      </c>
      <c r="I29" s="9">
        <f t="shared" ref="I29:I36" si="8">F29+G29+H29</f>
        <v>84.42</v>
      </c>
      <c r="J29" s="9">
        <v>5</v>
      </c>
      <c r="K29" s="9">
        <v>32</v>
      </c>
      <c r="L29" s="12">
        <f>J29/32</f>
        <v>0.15625</v>
      </c>
      <c r="M29" s="9">
        <v>25</v>
      </c>
      <c r="N29" s="9">
        <v>185</v>
      </c>
      <c r="O29" s="12">
        <f t="shared" si="2"/>
        <v>0.13513513513513514</v>
      </c>
      <c r="P29" s="13"/>
    </row>
    <row r="30" spans="1:16" x14ac:dyDescent="0.15">
      <c r="A30" s="9">
        <v>26</v>
      </c>
      <c r="B30" s="9">
        <v>2017011007</v>
      </c>
      <c r="C30" s="9" t="s">
        <v>146</v>
      </c>
      <c r="D30" s="9">
        <v>2017</v>
      </c>
      <c r="E30" s="9" t="s">
        <v>144</v>
      </c>
      <c r="F30" s="9">
        <v>7.3</v>
      </c>
      <c r="G30" s="9">
        <v>72.89</v>
      </c>
      <c r="H30" s="9">
        <v>4.2</v>
      </c>
      <c r="I30" s="9">
        <f t="shared" si="8"/>
        <v>84.39</v>
      </c>
      <c r="J30" s="9">
        <v>3</v>
      </c>
      <c r="K30" s="9">
        <v>32</v>
      </c>
      <c r="L30" s="12">
        <f t="shared" si="7"/>
        <v>9.375E-2</v>
      </c>
      <c r="M30" s="9">
        <v>26</v>
      </c>
      <c r="N30" s="9">
        <v>185</v>
      </c>
      <c r="O30" s="12">
        <f t="shared" si="2"/>
        <v>0.14054054054054055</v>
      </c>
      <c r="P30" s="13"/>
    </row>
    <row r="31" spans="1:16" x14ac:dyDescent="0.15">
      <c r="A31" s="9">
        <v>27</v>
      </c>
      <c r="B31" s="9">
        <v>2017011038</v>
      </c>
      <c r="C31" s="9" t="s">
        <v>179</v>
      </c>
      <c r="D31" s="9">
        <v>2017</v>
      </c>
      <c r="E31" s="9" t="s">
        <v>177</v>
      </c>
      <c r="F31" s="9">
        <v>9.4499999999999993</v>
      </c>
      <c r="G31" s="9">
        <v>70.31</v>
      </c>
      <c r="H31" s="9">
        <v>4.5999999999999996</v>
      </c>
      <c r="I31" s="9">
        <f t="shared" si="8"/>
        <v>84.36</v>
      </c>
      <c r="J31" s="9">
        <v>3</v>
      </c>
      <c r="K31" s="9">
        <v>31</v>
      </c>
      <c r="L31" s="12">
        <f t="shared" si="7"/>
        <v>9.6774193548387094E-2</v>
      </c>
      <c r="M31" s="9">
        <v>27</v>
      </c>
      <c r="N31" s="9">
        <v>185</v>
      </c>
      <c r="O31" s="12">
        <f t="shared" si="2"/>
        <v>0.14594594594594595</v>
      </c>
      <c r="P31" s="13"/>
    </row>
    <row r="32" spans="1:16" x14ac:dyDescent="0.15">
      <c r="A32" s="9">
        <v>28</v>
      </c>
      <c r="B32" s="9">
        <v>2017011012</v>
      </c>
      <c r="C32" s="9" t="s">
        <v>147</v>
      </c>
      <c r="D32" s="9">
        <v>2017</v>
      </c>
      <c r="E32" s="9" t="s">
        <v>144</v>
      </c>
      <c r="F32" s="9">
        <v>7.2</v>
      </c>
      <c r="G32" s="9">
        <v>71.239999999999995</v>
      </c>
      <c r="H32" s="9">
        <v>5.9</v>
      </c>
      <c r="I32" s="9">
        <f t="shared" si="8"/>
        <v>84.34</v>
      </c>
      <c r="J32" s="9">
        <v>4</v>
      </c>
      <c r="K32" s="9">
        <v>32</v>
      </c>
      <c r="L32" s="12">
        <f t="shared" si="7"/>
        <v>0.125</v>
      </c>
      <c r="M32" s="9">
        <v>28</v>
      </c>
      <c r="N32" s="9">
        <v>185</v>
      </c>
      <c r="O32" s="12">
        <f t="shared" si="2"/>
        <v>0.15135135135135136</v>
      </c>
      <c r="P32" s="13"/>
    </row>
    <row r="33" spans="1:16" x14ac:dyDescent="0.15">
      <c r="A33" s="9">
        <v>29</v>
      </c>
      <c r="B33" s="9">
        <v>2017011028</v>
      </c>
      <c r="C33" s="9" t="s">
        <v>180</v>
      </c>
      <c r="D33" s="9">
        <v>2017</v>
      </c>
      <c r="E33" s="9" t="s">
        <v>177</v>
      </c>
      <c r="F33" s="9">
        <v>7.2</v>
      </c>
      <c r="G33" s="9">
        <v>72.709999999999994</v>
      </c>
      <c r="H33" s="9">
        <v>4.3</v>
      </c>
      <c r="I33" s="9">
        <f t="shared" si="8"/>
        <v>84.21</v>
      </c>
      <c r="J33" s="9">
        <v>4</v>
      </c>
      <c r="K33" s="9">
        <v>31</v>
      </c>
      <c r="L33" s="12">
        <f t="shared" si="7"/>
        <v>0.12903225806451613</v>
      </c>
      <c r="M33" s="9">
        <v>29</v>
      </c>
      <c r="N33" s="9">
        <v>185</v>
      </c>
      <c r="O33" s="12">
        <f t="shared" si="2"/>
        <v>0.15675675675675677</v>
      </c>
      <c r="P33" s="9"/>
    </row>
    <row r="34" spans="1:16" x14ac:dyDescent="0.15">
      <c r="A34" s="9">
        <v>30</v>
      </c>
      <c r="B34" s="9" t="s">
        <v>97</v>
      </c>
      <c r="C34" s="9" t="s">
        <v>98</v>
      </c>
      <c r="D34" s="9">
        <v>2017</v>
      </c>
      <c r="E34" s="9" t="s">
        <v>84</v>
      </c>
      <c r="F34" s="9">
        <v>7.4</v>
      </c>
      <c r="G34" s="9">
        <v>72.599999999999994</v>
      </c>
      <c r="H34" s="9">
        <v>3.98</v>
      </c>
      <c r="I34" s="9">
        <f t="shared" si="8"/>
        <v>83.98</v>
      </c>
      <c r="J34" s="9">
        <v>7</v>
      </c>
      <c r="K34" s="9">
        <v>30</v>
      </c>
      <c r="L34" s="12">
        <f t="shared" si="7"/>
        <v>0.23333333333333334</v>
      </c>
      <c r="M34" s="9">
        <v>30</v>
      </c>
      <c r="N34" s="9">
        <v>185</v>
      </c>
      <c r="O34" s="12">
        <f t="shared" si="2"/>
        <v>0.16216216216216217</v>
      </c>
      <c r="P34" s="9"/>
    </row>
    <row r="35" spans="1:16" x14ac:dyDescent="0.15">
      <c r="A35" s="9">
        <v>31</v>
      </c>
      <c r="B35" s="9">
        <v>2017011041</v>
      </c>
      <c r="C35" s="9" t="s">
        <v>181</v>
      </c>
      <c r="D35" s="9">
        <v>2017</v>
      </c>
      <c r="E35" s="9" t="s">
        <v>177</v>
      </c>
      <c r="F35" s="9">
        <v>8.15</v>
      </c>
      <c r="G35" s="9">
        <v>71.03</v>
      </c>
      <c r="H35" s="9">
        <v>4.8</v>
      </c>
      <c r="I35" s="9">
        <f t="shared" si="8"/>
        <v>83.98</v>
      </c>
      <c r="J35" s="9">
        <v>5</v>
      </c>
      <c r="K35" s="9">
        <v>31</v>
      </c>
      <c r="L35" s="12">
        <f t="shared" si="7"/>
        <v>0.16129032258064516</v>
      </c>
      <c r="M35" s="9">
        <v>31</v>
      </c>
      <c r="N35" s="9">
        <v>185</v>
      </c>
      <c r="O35" s="12">
        <f t="shared" si="2"/>
        <v>0.16756756756756758</v>
      </c>
      <c r="P35" s="9"/>
    </row>
    <row r="36" spans="1:16" x14ac:dyDescent="0.15">
      <c r="A36" s="9">
        <v>32</v>
      </c>
      <c r="B36" s="9" t="s">
        <v>99</v>
      </c>
      <c r="C36" s="9" t="s">
        <v>100</v>
      </c>
      <c r="D36" s="9">
        <v>2017</v>
      </c>
      <c r="E36" s="9" t="s">
        <v>84</v>
      </c>
      <c r="F36" s="9">
        <v>8.3000000000000007</v>
      </c>
      <c r="G36" s="9">
        <v>71.13</v>
      </c>
      <c r="H36" s="9">
        <v>4.34</v>
      </c>
      <c r="I36" s="9">
        <f t="shared" si="8"/>
        <v>83.77</v>
      </c>
      <c r="J36" s="9">
        <v>8</v>
      </c>
      <c r="K36" s="9">
        <v>30</v>
      </c>
      <c r="L36" s="12">
        <f t="shared" si="7"/>
        <v>0.26666666666666666</v>
      </c>
      <c r="M36" s="9">
        <v>32</v>
      </c>
      <c r="N36" s="9">
        <v>185</v>
      </c>
      <c r="O36" s="12">
        <f t="shared" si="2"/>
        <v>0.17297297297297298</v>
      </c>
      <c r="P36" s="9"/>
    </row>
    <row r="37" spans="1:16" x14ac:dyDescent="0.15">
      <c r="A37" s="9">
        <v>33</v>
      </c>
      <c r="B37" s="9">
        <v>2017010949</v>
      </c>
      <c r="C37" s="9" t="s">
        <v>56</v>
      </c>
      <c r="D37" s="9">
        <v>2017</v>
      </c>
      <c r="E37" s="9" t="s">
        <v>53</v>
      </c>
      <c r="F37" s="9">
        <v>6.4</v>
      </c>
      <c r="G37" s="9">
        <v>72.5</v>
      </c>
      <c r="H37" s="9">
        <v>4.7249999999999996</v>
      </c>
      <c r="I37" s="9">
        <v>83.62</v>
      </c>
      <c r="J37" s="9">
        <v>4</v>
      </c>
      <c r="K37" s="9">
        <v>30</v>
      </c>
      <c r="L37" s="12">
        <f t="shared" si="7"/>
        <v>0.13333333333333333</v>
      </c>
      <c r="M37" s="9">
        <v>33</v>
      </c>
      <c r="N37" s="9">
        <v>185</v>
      </c>
      <c r="O37" s="12">
        <f t="shared" si="2"/>
        <v>0.17837837837837839</v>
      </c>
      <c r="P37" s="9"/>
    </row>
    <row r="38" spans="1:16" x14ac:dyDescent="0.15">
      <c r="A38" s="9">
        <v>34</v>
      </c>
      <c r="B38" s="9">
        <v>2017011005</v>
      </c>
      <c r="C38" s="9" t="s">
        <v>148</v>
      </c>
      <c r="D38" s="9">
        <v>2017</v>
      </c>
      <c r="E38" s="9" t="s">
        <v>144</v>
      </c>
      <c r="F38" s="9">
        <v>6.1</v>
      </c>
      <c r="G38" s="9">
        <v>71.25</v>
      </c>
      <c r="H38" s="9">
        <v>6.1</v>
      </c>
      <c r="I38" s="9">
        <f t="shared" ref="I38:I44" si="9">F38+G38+H38</f>
        <v>83.449999999999989</v>
      </c>
      <c r="J38" s="9">
        <v>5</v>
      </c>
      <c r="K38" s="9">
        <v>32</v>
      </c>
      <c r="L38" s="12">
        <f t="shared" si="7"/>
        <v>0.15625</v>
      </c>
      <c r="M38" s="9">
        <v>34</v>
      </c>
      <c r="N38" s="9">
        <v>185</v>
      </c>
      <c r="O38" s="12">
        <f t="shared" si="2"/>
        <v>0.18378378378378379</v>
      </c>
      <c r="P38" s="9"/>
    </row>
    <row r="39" spans="1:16" x14ac:dyDescent="0.15">
      <c r="A39" s="9">
        <v>35</v>
      </c>
      <c r="B39" s="9" t="s">
        <v>218</v>
      </c>
      <c r="C39" s="9" t="s">
        <v>219</v>
      </c>
      <c r="D39" s="9">
        <v>2017</v>
      </c>
      <c r="E39" s="9" t="s">
        <v>210</v>
      </c>
      <c r="F39" s="9">
        <v>6.5</v>
      </c>
      <c r="G39" s="9">
        <v>72.400000000000006</v>
      </c>
      <c r="H39" s="9">
        <v>4.4000000000000004</v>
      </c>
      <c r="I39" s="9">
        <f t="shared" si="9"/>
        <v>83.300000000000011</v>
      </c>
      <c r="J39" s="9">
        <v>6</v>
      </c>
      <c r="K39" s="9">
        <v>32</v>
      </c>
      <c r="L39" s="12">
        <f>J39/32</f>
        <v>0.1875</v>
      </c>
      <c r="M39" s="9">
        <v>35</v>
      </c>
      <c r="N39" s="9">
        <v>185</v>
      </c>
      <c r="O39" s="12">
        <f t="shared" si="2"/>
        <v>0.1891891891891892</v>
      </c>
      <c r="P39" s="9"/>
    </row>
    <row r="40" spans="1:16" x14ac:dyDescent="0.15">
      <c r="A40" s="9">
        <v>36</v>
      </c>
      <c r="B40" s="9">
        <v>2017011026</v>
      </c>
      <c r="C40" s="9" t="s">
        <v>182</v>
      </c>
      <c r="D40" s="9">
        <v>2017</v>
      </c>
      <c r="E40" s="9" t="s">
        <v>177</v>
      </c>
      <c r="F40" s="9">
        <v>7.7</v>
      </c>
      <c r="G40" s="9">
        <v>71.08</v>
      </c>
      <c r="H40" s="9">
        <v>4.4000000000000004</v>
      </c>
      <c r="I40" s="9">
        <f t="shared" si="9"/>
        <v>83.18</v>
      </c>
      <c r="J40" s="9">
        <v>6</v>
      </c>
      <c r="K40" s="9">
        <v>31</v>
      </c>
      <c r="L40" s="12">
        <f t="shared" ref="L40:L42" si="10">J40/K40</f>
        <v>0.19354838709677419</v>
      </c>
      <c r="M40" s="9">
        <v>36</v>
      </c>
      <c r="N40" s="9">
        <v>185</v>
      </c>
      <c r="O40" s="12">
        <f t="shared" si="2"/>
        <v>0.19459459459459461</v>
      </c>
      <c r="P40" s="9"/>
    </row>
    <row r="41" spans="1:16" x14ac:dyDescent="0.15">
      <c r="A41" s="9">
        <v>37</v>
      </c>
      <c r="B41" s="9" t="s">
        <v>101</v>
      </c>
      <c r="C41" s="9" t="s">
        <v>102</v>
      </c>
      <c r="D41" s="9">
        <v>2017</v>
      </c>
      <c r="E41" s="9" t="s">
        <v>84</v>
      </c>
      <c r="F41" s="9">
        <v>6.9</v>
      </c>
      <c r="G41" s="9">
        <v>71.45</v>
      </c>
      <c r="H41" s="9">
        <v>4.7</v>
      </c>
      <c r="I41" s="9">
        <f t="shared" si="9"/>
        <v>83.050000000000011</v>
      </c>
      <c r="J41" s="9">
        <v>9</v>
      </c>
      <c r="K41" s="9">
        <v>30</v>
      </c>
      <c r="L41" s="12">
        <f t="shared" si="10"/>
        <v>0.3</v>
      </c>
      <c r="M41" s="9">
        <v>37</v>
      </c>
      <c r="N41" s="9">
        <v>185</v>
      </c>
      <c r="O41" s="12">
        <f t="shared" si="2"/>
        <v>0.2</v>
      </c>
      <c r="P41" s="9"/>
    </row>
    <row r="42" spans="1:16" x14ac:dyDescent="0.15">
      <c r="A42" s="9">
        <v>38</v>
      </c>
      <c r="B42" s="9">
        <v>2017011027</v>
      </c>
      <c r="C42" s="9" t="s">
        <v>183</v>
      </c>
      <c r="D42" s="9">
        <v>2017</v>
      </c>
      <c r="E42" s="9" t="s">
        <v>177</v>
      </c>
      <c r="F42" s="9">
        <v>7.65</v>
      </c>
      <c r="G42" s="9">
        <v>70.97</v>
      </c>
      <c r="H42" s="9">
        <v>4.4000000000000004</v>
      </c>
      <c r="I42" s="9">
        <f t="shared" si="9"/>
        <v>83.02000000000001</v>
      </c>
      <c r="J42" s="9">
        <v>7</v>
      </c>
      <c r="K42" s="9">
        <v>31</v>
      </c>
      <c r="L42" s="12">
        <f t="shared" si="10"/>
        <v>0.22580645161290322</v>
      </c>
      <c r="M42" s="9">
        <v>38</v>
      </c>
      <c r="N42" s="9">
        <v>185</v>
      </c>
      <c r="O42" s="12">
        <f t="shared" si="2"/>
        <v>0.20540540540540542</v>
      </c>
      <c r="P42" s="9"/>
    </row>
    <row r="43" spans="1:16" x14ac:dyDescent="0.15">
      <c r="A43" s="9">
        <v>39</v>
      </c>
      <c r="B43" s="9" t="s">
        <v>220</v>
      </c>
      <c r="C43" s="9" t="s">
        <v>221</v>
      </c>
      <c r="D43" s="9">
        <v>2017</v>
      </c>
      <c r="E43" s="9" t="s">
        <v>210</v>
      </c>
      <c r="F43" s="9">
        <v>7.2</v>
      </c>
      <c r="G43" s="9">
        <v>71.58</v>
      </c>
      <c r="H43" s="9">
        <v>4.24</v>
      </c>
      <c r="I43" s="9">
        <f t="shared" si="9"/>
        <v>83.02</v>
      </c>
      <c r="J43" s="9">
        <v>7</v>
      </c>
      <c r="K43" s="9">
        <v>32</v>
      </c>
      <c r="L43" s="12">
        <f t="shared" ref="L43:L47" si="11">J43/32</f>
        <v>0.21875</v>
      </c>
      <c r="M43" s="9">
        <v>39</v>
      </c>
      <c r="N43" s="9">
        <v>185</v>
      </c>
      <c r="O43" s="12">
        <f t="shared" si="2"/>
        <v>0.21081081081081082</v>
      </c>
      <c r="P43" s="9"/>
    </row>
    <row r="44" spans="1:16" x14ac:dyDescent="0.15">
      <c r="A44" s="9">
        <v>40</v>
      </c>
      <c r="B44" s="9">
        <v>2017011014</v>
      </c>
      <c r="C44" s="9" t="s">
        <v>149</v>
      </c>
      <c r="D44" s="9">
        <v>2017</v>
      </c>
      <c r="E44" s="9" t="s">
        <v>144</v>
      </c>
      <c r="F44" s="9">
        <v>6.9</v>
      </c>
      <c r="G44" s="9">
        <v>71.48</v>
      </c>
      <c r="H44" s="9">
        <v>4.5999999999999996</v>
      </c>
      <c r="I44" s="9">
        <f t="shared" si="9"/>
        <v>82.98</v>
      </c>
      <c r="J44" s="9">
        <v>6</v>
      </c>
      <c r="K44" s="9">
        <v>32</v>
      </c>
      <c r="L44" s="12">
        <f t="shared" ref="L44:L51" si="12">J44/K44</f>
        <v>0.1875</v>
      </c>
      <c r="M44" s="9">
        <v>40</v>
      </c>
      <c r="N44" s="9">
        <v>185</v>
      </c>
      <c r="O44" s="12">
        <f t="shared" si="2"/>
        <v>0.21621621621621623</v>
      </c>
      <c r="P44" s="9"/>
    </row>
    <row r="45" spans="1:16" x14ac:dyDescent="0.15">
      <c r="A45" s="9">
        <v>41</v>
      </c>
      <c r="B45" s="9">
        <v>2017010950</v>
      </c>
      <c r="C45" s="9" t="s">
        <v>57</v>
      </c>
      <c r="D45" s="9">
        <v>2017</v>
      </c>
      <c r="E45" s="9" t="s">
        <v>53</v>
      </c>
      <c r="F45" s="9">
        <v>7.5</v>
      </c>
      <c r="G45" s="9">
        <v>70.849999999999994</v>
      </c>
      <c r="H45" s="9">
        <v>4.3899999999999997</v>
      </c>
      <c r="I45" s="9">
        <f>SUM(F45:H45)</f>
        <v>82.74</v>
      </c>
      <c r="J45" s="9">
        <v>5</v>
      </c>
      <c r="K45" s="9">
        <v>30</v>
      </c>
      <c r="L45" s="12">
        <f t="shared" si="12"/>
        <v>0.16666666666666666</v>
      </c>
      <c r="M45" s="9">
        <v>41</v>
      </c>
      <c r="N45" s="9">
        <v>185</v>
      </c>
      <c r="O45" s="12">
        <f t="shared" si="2"/>
        <v>0.22162162162162163</v>
      </c>
      <c r="P45" s="9"/>
    </row>
    <row r="46" spans="1:16" x14ac:dyDescent="0.15">
      <c r="A46" s="9">
        <v>42</v>
      </c>
      <c r="B46" s="9" t="s">
        <v>222</v>
      </c>
      <c r="C46" s="9" t="s">
        <v>223</v>
      </c>
      <c r="D46" s="9">
        <v>2017</v>
      </c>
      <c r="E46" s="9" t="s">
        <v>269</v>
      </c>
      <c r="F46" s="9">
        <v>7.5</v>
      </c>
      <c r="G46" s="9">
        <v>70.849999999999994</v>
      </c>
      <c r="H46" s="9">
        <v>4.3</v>
      </c>
      <c r="I46" s="9">
        <f t="shared" ref="I46:I48" si="13">F46+G46+H46</f>
        <v>82.649999999999991</v>
      </c>
      <c r="J46" s="9">
        <v>8</v>
      </c>
      <c r="K46" s="9">
        <v>32</v>
      </c>
      <c r="L46" s="12">
        <f t="shared" si="11"/>
        <v>0.25</v>
      </c>
      <c r="M46" s="9">
        <v>42</v>
      </c>
      <c r="N46" s="9">
        <v>185</v>
      </c>
      <c r="O46" s="12">
        <f t="shared" si="2"/>
        <v>0.22702702702702704</v>
      </c>
      <c r="P46" s="9"/>
    </row>
    <row r="47" spans="1:16" x14ac:dyDescent="0.15">
      <c r="A47" s="9">
        <v>43</v>
      </c>
      <c r="B47" s="9" t="s">
        <v>224</v>
      </c>
      <c r="C47" s="9" t="s">
        <v>225</v>
      </c>
      <c r="D47" s="9">
        <v>2017</v>
      </c>
      <c r="E47" s="9" t="s">
        <v>269</v>
      </c>
      <c r="F47" s="9">
        <v>8.1999999999999993</v>
      </c>
      <c r="G47" s="9">
        <v>68.7</v>
      </c>
      <c r="H47" s="9">
        <v>5.6</v>
      </c>
      <c r="I47" s="9">
        <f t="shared" si="13"/>
        <v>82.5</v>
      </c>
      <c r="J47" s="9">
        <v>9</v>
      </c>
      <c r="K47" s="9">
        <v>32</v>
      </c>
      <c r="L47" s="12">
        <f t="shared" si="11"/>
        <v>0.28125</v>
      </c>
      <c r="M47" s="9">
        <v>43</v>
      </c>
      <c r="N47" s="9">
        <v>185</v>
      </c>
      <c r="O47" s="12">
        <f t="shared" si="2"/>
        <v>0.23243243243243245</v>
      </c>
      <c r="P47" s="9"/>
    </row>
    <row r="48" spans="1:16" x14ac:dyDescent="0.15">
      <c r="A48" s="9">
        <v>44</v>
      </c>
      <c r="B48" s="9">
        <v>2017011000</v>
      </c>
      <c r="C48" s="9" t="s">
        <v>150</v>
      </c>
      <c r="D48" s="9">
        <v>2017</v>
      </c>
      <c r="E48" s="9" t="s">
        <v>144</v>
      </c>
      <c r="F48" s="9">
        <v>8.5</v>
      </c>
      <c r="G48" s="9">
        <v>68.61</v>
      </c>
      <c r="H48" s="9">
        <v>5.2</v>
      </c>
      <c r="I48" s="9">
        <f t="shared" si="13"/>
        <v>82.31</v>
      </c>
      <c r="J48" s="9">
        <v>7</v>
      </c>
      <c r="K48" s="9">
        <v>32</v>
      </c>
      <c r="L48" s="12">
        <f t="shared" si="12"/>
        <v>0.21875</v>
      </c>
      <c r="M48" s="9">
        <v>44</v>
      </c>
      <c r="N48" s="9">
        <v>185</v>
      </c>
      <c r="O48" s="12">
        <f t="shared" si="2"/>
        <v>0.23783783783783785</v>
      </c>
      <c r="P48" s="9"/>
    </row>
    <row r="49" spans="1:16" x14ac:dyDescent="0.15">
      <c r="A49" s="9">
        <v>45</v>
      </c>
      <c r="B49" s="9">
        <v>2017010945</v>
      </c>
      <c r="C49" s="9" t="s">
        <v>58</v>
      </c>
      <c r="D49" s="9">
        <v>2017</v>
      </c>
      <c r="E49" s="9" t="s">
        <v>53</v>
      </c>
      <c r="F49" s="9">
        <v>7.15</v>
      </c>
      <c r="G49" s="9">
        <v>70.73</v>
      </c>
      <c r="H49" s="9">
        <v>4.41</v>
      </c>
      <c r="I49" s="9">
        <f>SUM(F49:H49)</f>
        <v>82.29</v>
      </c>
      <c r="J49" s="9">
        <v>6</v>
      </c>
      <c r="K49" s="9">
        <v>30</v>
      </c>
      <c r="L49" s="12">
        <f t="shared" si="12"/>
        <v>0.2</v>
      </c>
      <c r="M49" s="9">
        <v>45</v>
      </c>
      <c r="N49" s="9">
        <v>185</v>
      </c>
      <c r="O49" s="12">
        <f t="shared" si="2"/>
        <v>0.24324324324324326</v>
      </c>
      <c r="P49" s="9"/>
    </row>
    <row r="50" spans="1:16" x14ac:dyDescent="0.15">
      <c r="A50" s="9">
        <v>46</v>
      </c>
      <c r="B50" s="9">
        <v>2017010989</v>
      </c>
      <c r="C50" s="9" t="s">
        <v>151</v>
      </c>
      <c r="D50" s="9">
        <v>2017</v>
      </c>
      <c r="E50" s="9" t="s">
        <v>144</v>
      </c>
      <c r="F50" s="9">
        <v>5.9</v>
      </c>
      <c r="G50" s="9">
        <v>71.930000000000007</v>
      </c>
      <c r="H50" s="9">
        <v>4.4000000000000004</v>
      </c>
      <c r="I50" s="9">
        <f t="shared" ref="I50:I66" si="14">F50+G50+H50</f>
        <v>82.230000000000018</v>
      </c>
      <c r="J50" s="9">
        <v>8</v>
      </c>
      <c r="K50" s="9">
        <v>32</v>
      </c>
      <c r="L50" s="12">
        <f t="shared" si="12"/>
        <v>0.25</v>
      </c>
      <c r="M50" s="9">
        <v>46</v>
      </c>
      <c r="N50" s="9">
        <v>185</v>
      </c>
      <c r="O50" s="12">
        <f t="shared" si="2"/>
        <v>0.24864864864864866</v>
      </c>
      <c r="P50" s="9"/>
    </row>
    <row r="51" spans="1:16" x14ac:dyDescent="0.15">
      <c r="A51" s="9">
        <v>47</v>
      </c>
      <c r="B51" s="9">
        <v>2017010909</v>
      </c>
      <c r="C51" s="9" t="s">
        <v>24</v>
      </c>
      <c r="D51" s="9">
        <v>2017</v>
      </c>
      <c r="E51" s="9" t="s">
        <v>268</v>
      </c>
      <c r="F51" s="9">
        <v>8.1</v>
      </c>
      <c r="G51" s="9">
        <v>69.92</v>
      </c>
      <c r="H51" s="9">
        <v>4.2</v>
      </c>
      <c r="I51" s="9">
        <f t="shared" si="14"/>
        <v>82.22</v>
      </c>
      <c r="J51" s="9">
        <v>8</v>
      </c>
      <c r="K51" s="9">
        <v>31</v>
      </c>
      <c r="L51" s="12">
        <f t="shared" si="12"/>
        <v>0.25806451612903225</v>
      </c>
      <c r="M51" s="9">
        <v>47</v>
      </c>
      <c r="N51" s="9">
        <v>185</v>
      </c>
      <c r="O51" s="12">
        <f t="shared" si="2"/>
        <v>0.25405405405405407</v>
      </c>
      <c r="P51" s="9"/>
    </row>
    <row r="52" spans="1:16" x14ac:dyDescent="0.15">
      <c r="A52" s="9">
        <v>48</v>
      </c>
      <c r="B52" s="9" t="s">
        <v>226</v>
      </c>
      <c r="C52" s="9" t="s">
        <v>227</v>
      </c>
      <c r="D52" s="9">
        <v>2017</v>
      </c>
      <c r="E52" s="9" t="s">
        <v>269</v>
      </c>
      <c r="F52" s="9">
        <v>6.9</v>
      </c>
      <c r="G52" s="9">
        <v>70.72</v>
      </c>
      <c r="H52" s="9">
        <v>4.5199999999999996</v>
      </c>
      <c r="I52" s="9">
        <f t="shared" si="14"/>
        <v>82.14</v>
      </c>
      <c r="J52" s="9">
        <v>10</v>
      </c>
      <c r="K52" s="9">
        <v>32</v>
      </c>
      <c r="L52" s="12">
        <f>J52/32</f>
        <v>0.3125</v>
      </c>
      <c r="M52" s="9">
        <v>48</v>
      </c>
      <c r="N52" s="9">
        <v>185</v>
      </c>
      <c r="O52" s="12">
        <f t="shared" si="2"/>
        <v>0.25945945945945947</v>
      </c>
      <c r="P52" s="9"/>
    </row>
    <row r="53" spans="1:16" x14ac:dyDescent="0.15">
      <c r="A53" s="9">
        <v>49</v>
      </c>
      <c r="B53" s="9">
        <v>2017011031</v>
      </c>
      <c r="C53" s="9" t="s">
        <v>184</v>
      </c>
      <c r="D53" s="9">
        <v>2017</v>
      </c>
      <c r="E53" s="9" t="s">
        <v>177</v>
      </c>
      <c r="F53" s="9">
        <v>7.95</v>
      </c>
      <c r="G53" s="9">
        <v>69.52</v>
      </c>
      <c r="H53" s="9">
        <v>4.4000000000000004</v>
      </c>
      <c r="I53" s="9">
        <f t="shared" si="14"/>
        <v>81.87</v>
      </c>
      <c r="J53" s="9">
        <v>8</v>
      </c>
      <c r="K53" s="9">
        <v>31</v>
      </c>
      <c r="L53" s="12">
        <f t="shared" ref="L53:L59" si="15">J53/K53</f>
        <v>0.25806451612903225</v>
      </c>
      <c r="M53" s="9">
        <v>49</v>
      </c>
      <c r="N53" s="9">
        <v>185</v>
      </c>
      <c r="O53" s="12">
        <f t="shared" si="2"/>
        <v>0.26486486486486488</v>
      </c>
      <c r="P53" s="9"/>
    </row>
    <row r="54" spans="1:16" x14ac:dyDescent="0.15">
      <c r="A54" s="9">
        <v>50</v>
      </c>
      <c r="B54" s="9">
        <v>2017010914</v>
      </c>
      <c r="C54" s="9" t="s">
        <v>25</v>
      </c>
      <c r="D54" s="9">
        <v>2017</v>
      </c>
      <c r="E54" s="9" t="s">
        <v>268</v>
      </c>
      <c r="F54" s="9">
        <v>9.1</v>
      </c>
      <c r="G54" s="9">
        <v>68.162000000000006</v>
      </c>
      <c r="H54" s="9">
        <v>4.5</v>
      </c>
      <c r="I54" s="9">
        <f t="shared" si="14"/>
        <v>81.762</v>
      </c>
      <c r="J54" s="9">
        <v>9</v>
      </c>
      <c r="K54" s="9">
        <v>31</v>
      </c>
      <c r="L54" s="12">
        <f t="shared" si="15"/>
        <v>0.29032258064516131</v>
      </c>
      <c r="M54" s="9">
        <v>50</v>
      </c>
      <c r="N54" s="9">
        <v>185</v>
      </c>
      <c r="O54" s="12">
        <f t="shared" si="2"/>
        <v>0.27027027027027029</v>
      </c>
      <c r="P54" s="9"/>
    </row>
    <row r="55" spans="1:16" x14ac:dyDescent="0.15">
      <c r="A55" s="9">
        <v>51</v>
      </c>
      <c r="B55" s="9">
        <v>2017010915</v>
      </c>
      <c r="C55" s="9" t="s">
        <v>26</v>
      </c>
      <c r="D55" s="9">
        <v>2017</v>
      </c>
      <c r="E55" s="9" t="s">
        <v>268</v>
      </c>
      <c r="F55" s="9">
        <v>8.1999999999999993</v>
      </c>
      <c r="G55" s="9">
        <v>69.16</v>
      </c>
      <c r="H55" s="9">
        <v>4.4000000000000004</v>
      </c>
      <c r="I55" s="9">
        <f t="shared" si="14"/>
        <v>81.760000000000005</v>
      </c>
      <c r="J55" s="9">
        <v>10</v>
      </c>
      <c r="K55" s="9">
        <v>31</v>
      </c>
      <c r="L55" s="12">
        <f t="shared" si="15"/>
        <v>0.32258064516129031</v>
      </c>
      <c r="M55" s="9">
        <v>51</v>
      </c>
      <c r="N55" s="9">
        <v>185</v>
      </c>
      <c r="O55" s="12">
        <f t="shared" si="2"/>
        <v>0.27567567567567569</v>
      </c>
      <c r="P55" s="9"/>
    </row>
    <row r="56" spans="1:16" x14ac:dyDescent="0.15">
      <c r="A56" s="9">
        <v>52</v>
      </c>
      <c r="B56" s="9">
        <v>2017011034</v>
      </c>
      <c r="C56" s="9" t="s">
        <v>185</v>
      </c>
      <c r="D56" s="9">
        <v>2017</v>
      </c>
      <c r="E56" s="9" t="s">
        <v>177</v>
      </c>
      <c r="F56" s="9">
        <v>6.6</v>
      </c>
      <c r="G56" s="9">
        <v>70.7</v>
      </c>
      <c r="H56" s="9">
        <v>4.4000000000000004</v>
      </c>
      <c r="I56" s="9">
        <f t="shared" si="14"/>
        <v>81.7</v>
      </c>
      <c r="J56" s="9">
        <v>9</v>
      </c>
      <c r="K56" s="9">
        <v>31</v>
      </c>
      <c r="L56" s="12">
        <f t="shared" si="15"/>
        <v>0.29032258064516131</v>
      </c>
      <c r="M56" s="9">
        <v>52</v>
      </c>
      <c r="N56" s="9">
        <v>185</v>
      </c>
      <c r="O56" s="12">
        <f t="shared" si="2"/>
        <v>0.2810810810810811</v>
      </c>
      <c r="P56" s="9"/>
    </row>
    <row r="57" spans="1:16" x14ac:dyDescent="0.15">
      <c r="A57" s="9">
        <v>53</v>
      </c>
      <c r="B57" s="9">
        <v>2017011025</v>
      </c>
      <c r="C57" s="9" t="s">
        <v>186</v>
      </c>
      <c r="D57" s="9">
        <v>2017</v>
      </c>
      <c r="E57" s="9" t="s">
        <v>177</v>
      </c>
      <c r="F57" s="9">
        <v>8.3000000000000007</v>
      </c>
      <c r="G57" s="9">
        <v>66.89</v>
      </c>
      <c r="H57" s="9">
        <v>6.5</v>
      </c>
      <c r="I57" s="9">
        <f t="shared" si="14"/>
        <v>81.69</v>
      </c>
      <c r="J57" s="9">
        <v>10</v>
      </c>
      <c r="K57" s="9">
        <v>31</v>
      </c>
      <c r="L57" s="12">
        <f t="shared" si="15"/>
        <v>0.32258064516129031</v>
      </c>
      <c r="M57" s="9">
        <v>53</v>
      </c>
      <c r="N57" s="9">
        <v>185</v>
      </c>
      <c r="O57" s="12">
        <f t="shared" si="2"/>
        <v>0.2864864864864865</v>
      </c>
      <c r="P57" s="9"/>
    </row>
    <row r="58" spans="1:16" x14ac:dyDescent="0.15">
      <c r="A58" s="9">
        <v>54</v>
      </c>
      <c r="B58" s="9">
        <v>2017011006</v>
      </c>
      <c r="C58" s="9" t="s">
        <v>152</v>
      </c>
      <c r="D58" s="9">
        <v>2017</v>
      </c>
      <c r="E58" s="9" t="s">
        <v>144</v>
      </c>
      <c r="F58" s="9">
        <v>7.5</v>
      </c>
      <c r="G58" s="9">
        <v>67.33</v>
      </c>
      <c r="H58" s="9">
        <v>6.8</v>
      </c>
      <c r="I58" s="9">
        <f t="shared" si="14"/>
        <v>81.63</v>
      </c>
      <c r="J58" s="9">
        <v>9</v>
      </c>
      <c r="K58" s="9">
        <v>32</v>
      </c>
      <c r="L58" s="12">
        <f t="shared" si="15"/>
        <v>0.28125</v>
      </c>
      <c r="M58" s="9">
        <v>54</v>
      </c>
      <c r="N58" s="9">
        <v>185</v>
      </c>
      <c r="O58" s="12">
        <f t="shared" si="2"/>
        <v>0.29189189189189191</v>
      </c>
      <c r="P58" s="9"/>
    </row>
    <row r="59" spans="1:16" x14ac:dyDescent="0.15">
      <c r="A59" s="9">
        <v>55</v>
      </c>
      <c r="B59" s="9">
        <v>2017010988</v>
      </c>
      <c r="C59" s="9" t="s">
        <v>153</v>
      </c>
      <c r="D59" s="9">
        <v>2017</v>
      </c>
      <c r="E59" s="9" t="s">
        <v>144</v>
      </c>
      <c r="F59" s="9">
        <v>7.3</v>
      </c>
      <c r="G59" s="9">
        <v>69.48</v>
      </c>
      <c r="H59" s="9">
        <v>4.8</v>
      </c>
      <c r="I59" s="9">
        <f t="shared" si="14"/>
        <v>81.58</v>
      </c>
      <c r="J59" s="9">
        <v>10</v>
      </c>
      <c r="K59" s="9">
        <v>32</v>
      </c>
      <c r="L59" s="12">
        <f t="shared" si="15"/>
        <v>0.3125</v>
      </c>
      <c r="M59" s="9">
        <v>55</v>
      </c>
      <c r="N59" s="9">
        <v>185</v>
      </c>
      <c r="O59" s="12">
        <f t="shared" si="2"/>
        <v>0.29729729729729731</v>
      </c>
      <c r="P59" s="9"/>
    </row>
    <row r="60" spans="1:16" x14ac:dyDescent="0.15">
      <c r="A60" s="9">
        <v>56</v>
      </c>
      <c r="B60" s="9" t="s">
        <v>228</v>
      </c>
      <c r="C60" s="9" t="s">
        <v>229</v>
      </c>
      <c r="D60" s="9">
        <v>2017</v>
      </c>
      <c r="E60" s="9" t="s">
        <v>269</v>
      </c>
      <c r="F60" s="9">
        <v>7.5</v>
      </c>
      <c r="G60" s="9">
        <v>69.8</v>
      </c>
      <c r="H60" s="9">
        <v>4.2</v>
      </c>
      <c r="I60" s="9">
        <f t="shared" si="14"/>
        <v>81.5</v>
      </c>
      <c r="J60" s="9">
        <v>11</v>
      </c>
      <c r="K60" s="9">
        <v>32</v>
      </c>
      <c r="L60" s="12">
        <f t="shared" ref="L60:L64" si="16">J60/32</f>
        <v>0.34375</v>
      </c>
      <c r="M60" s="9">
        <v>56</v>
      </c>
      <c r="N60" s="9">
        <v>185</v>
      </c>
      <c r="O60" s="12">
        <f t="shared" si="2"/>
        <v>0.30270270270270272</v>
      </c>
      <c r="P60" s="9"/>
    </row>
    <row r="61" spans="1:16" x14ac:dyDescent="0.15">
      <c r="A61" s="9">
        <v>57</v>
      </c>
      <c r="B61" s="9" t="s">
        <v>103</v>
      </c>
      <c r="C61" s="9" t="s">
        <v>104</v>
      </c>
      <c r="D61" s="9">
        <v>2017</v>
      </c>
      <c r="E61" s="9" t="s">
        <v>84</v>
      </c>
      <c r="F61" s="9">
        <v>6.4</v>
      </c>
      <c r="G61" s="9">
        <v>70.58</v>
      </c>
      <c r="H61" s="9">
        <v>4.46</v>
      </c>
      <c r="I61" s="9">
        <f t="shared" si="14"/>
        <v>81.44</v>
      </c>
      <c r="J61" s="9">
        <v>10</v>
      </c>
      <c r="K61" s="9">
        <v>30</v>
      </c>
      <c r="L61" s="12">
        <f t="shared" ref="L61:L69" si="17">J61/K61</f>
        <v>0.33333333333333331</v>
      </c>
      <c r="M61" s="9">
        <v>57</v>
      </c>
      <c r="N61" s="9">
        <v>185</v>
      </c>
      <c r="O61" s="12">
        <f t="shared" si="2"/>
        <v>0.30810810810810813</v>
      </c>
      <c r="P61" s="9"/>
    </row>
    <row r="62" spans="1:16" x14ac:dyDescent="0.15">
      <c r="A62" s="9">
        <v>58</v>
      </c>
      <c r="B62" s="9" t="s">
        <v>230</v>
      </c>
      <c r="C62" s="9" t="s">
        <v>231</v>
      </c>
      <c r="D62" s="9">
        <v>2017</v>
      </c>
      <c r="E62" s="9" t="s">
        <v>269</v>
      </c>
      <c r="F62" s="9">
        <v>7.3</v>
      </c>
      <c r="G62" s="9">
        <v>69.489999999999995</v>
      </c>
      <c r="H62" s="9">
        <v>4.63</v>
      </c>
      <c r="I62" s="9">
        <f t="shared" si="14"/>
        <v>81.419999999999987</v>
      </c>
      <c r="J62" s="9">
        <v>12</v>
      </c>
      <c r="K62" s="9">
        <v>32</v>
      </c>
      <c r="L62" s="12">
        <f t="shared" si="16"/>
        <v>0.375</v>
      </c>
      <c r="M62" s="9">
        <v>58</v>
      </c>
      <c r="N62" s="9">
        <v>185</v>
      </c>
      <c r="O62" s="12">
        <f t="shared" si="2"/>
        <v>0.31351351351351353</v>
      </c>
      <c r="P62" s="9"/>
    </row>
    <row r="63" spans="1:16" x14ac:dyDescent="0.15">
      <c r="A63" s="9">
        <v>59</v>
      </c>
      <c r="B63" s="9">
        <v>2017010913</v>
      </c>
      <c r="C63" s="9" t="s">
        <v>27</v>
      </c>
      <c r="D63" s="9">
        <v>2017</v>
      </c>
      <c r="E63" s="9" t="s">
        <v>268</v>
      </c>
      <c r="F63" s="9">
        <v>9.1</v>
      </c>
      <c r="G63" s="9">
        <v>66.418000000000006</v>
      </c>
      <c r="H63" s="9">
        <v>5.9</v>
      </c>
      <c r="I63" s="9">
        <f t="shared" si="14"/>
        <v>81.418000000000006</v>
      </c>
      <c r="J63" s="9">
        <v>11</v>
      </c>
      <c r="K63" s="9">
        <v>31</v>
      </c>
      <c r="L63" s="12">
        <f t="shared" si="17"/>
        <v>0.35483870967741937</v>
      </c>
      <c r="M63" s="9">
        <v>59</v>
      </c>
      <c r="N63" s="9">
        <v>185</v>
      </c>
      <c r="O63" s="12">
        <f t="shared" si="2"/>
        <v>0.31891891891891894</v>
      </c>
      <c r="P63" s="9"/>
    </row>
    <row r="64" spans="1:16" x14ac:dyDescent="0.15">
      <c r="A64" s="9">
        <v>60</v>
      </c>
      <c r="B64" s="9" t="s">
        <v>232</v>
      </c>
      <c r="C64" s="9" t="s">
        <v>233</v>
      </c>
      <c r="D64" s="9">
        <v>2017</v>
      </c>
      <c r="E64" s="9" t="s">
        <v>269</v>
      </c>
      <c r="F64" s="9">
        <v>6.9</v>
      </c>
      <c r="G64" s="9">
        <v>70</v>
      </c>
      <c r="H64" s="9">
        <v>4.5</v>
      </c>
      <c r="I64" s="9">
        <f t="shared" si="14"/>
        <v>81.400000000000006</v>
      </c>
      <c r="J64" s="9">
        <v>13</v>
      </c>
      <c r="K64" s="9">
        <v>32</v>
      </c>
      <c r="L64" s="12">
        <f t="shared" si="16"/>
        <v>0.40625</v>
      </c>
      <c r="M64" s="9">
        <v>60</v>
      </c>
      <c r="N64" s="9">
        <v>185</v>
      </c>
      <c r="O64" s="12">
        <f t="shared" si="2"/>
        <v>0.32432432432432434</v>
      </c>
      <c r="P64" s="9"/>
    </row>
    <row r="65" spans="1:16" x14ac:dyDescent="0.15">
      <c r="A65" s="9">
        <v>61</v>
      </c>
      <c r="B65" s="9">
        <v>2017011039</v>
      </c>
      <c r="C65" s="9" t="s">
        <v>187</v>
      </c>
      <c r="D65" s="9">
        <v>2017</v>
      </c>
      <c r="E65" s="9" t="s">
        <v>177</v>
      </c>
      <c r="F65" s="9">
        <v>9.1</v>
      </c>
      <c r="G65" s="9">
        <v>67.819999999999993</v>
      </c>
      <c r="H65" s="9">
        <v>4.4000000000000004</v>
      </c>
      <c r="I65" s="9">
        <f t="shared" si="14"/>
        <v>81.319999999999993</v>
      </c>
      <c r="J65" s="9">
        <v>11</v>
      </c>
      <c r="K65" s="9">
        <v>31</v>
      </c>
      <c r="L65" s="12">
        <f t="shared" si="17"/>
        <v>0.35483870967741937</v>
      </c>
      <c r="M65" s="9">
        <v>61</v>
      </c>
      <c r="N65" s="9">
        <v>185</v>
      </c>
      <c r="O65" s="12">
        <f t="shared" si="2"/>
        <v>0.32972972972972975</v>
      </c>
      <c r="P65" s="9"/>
    </row>
    <row r="66" spans="1:16" x14ac:dyDescent="0.15">
      <c r="A66" s="9">
        <v>62</v>
      </c>
      <c r="B66" s="9">
        <v>2017010905</v>
      </c>
      <c r="C66" s="9" t="s">
        <v>28</v>
      </c>
      <c r="D66" s="9">
        <v>2017</v>
      </c>
      <c r="E66" s="9" t="s">
        <v>268</v>
      </c>
      <c r="F66" s="9">
        <v>7.4</v>
      </c>
      <c r="G66" s="9">
        <v>69.180000000000007</v>
      </c>
      <c r="H66" s="9">
        <v>4.5</v>
      </c>
      <c r="I66" s="9">
        <f t="shared" si="14"/>
        <v>81.080000000000013</v>
      </c>
      <c r="J66" s="9">
        <v>12</v>
      </c>
      <c r="K66" s="9">
        <v>31</v>
      </c>
      <c r="L66" s="12">
        <f t="shared" si="17"/>
        <v>0.38709677419354838</v>
      </c>
      <c r="M66" s="9">
        <v>62</v>
      </c>
      <c r="N66" s="9">
        <v>185</v>
      </c>
      <c r="O66" s="12">
        <f t="shared" si="2"/>
        <v>0.33513513513513515</v>
      </c>
      <c r="P66" s="9"/>
    </row>
    <row r="67" spans="1:16" x14ac:dyDescent="0.15">
      <c r="A67" s="9">
        <v>63</v>
      </c>
      <c r="B67" s="9">
        <v>2017010942</v>
      </c>
      <c r="C67" s="9" t="s">
        <v>59</v>
      </c>
      <c r="D67" s="9">
        <v>2017</v>
      </c>
      <c r="E67" s="9" t="s">
        <v>53</v>
      </c>
      <c r="F67" s="9">
        <v>7.05</v>
      </c>
      <c r="G67" s="9">
        <v>69.819999999999993</v>
      </c>
      <c r="H67" s="9">
        <v>4.05</v>
      </c>
      <c r="I67" s="9">
        <f t="shared" ref="I67:I72" si="18">SUM(F67:H67)</f>
        <v>80.919999999999987</v>
      </c>
      <c r="J67" s="9">
        <v>7</v>
      </c>
      <c r="K67" s="9">
        <v>30</v>
      </c>
      <c r="L67" s="12">
        <f t="shared" si="17"/>
        <v>0.23333333333333334</v>
      </c>
      <c r="M67" s="9">
        <v>63</v>
      </c>
      <c r="N67" s="9">
        <v>185</v>
      </c>
      <c r="O67" s="12">
        <f t="shared" si="2"/>
        <v>0.34054054054054056</v>
      </c>
      <c r="P67" s="9"/>
    </row>
    <row r="68" spans="1:16" x14ac:dyDescent="0.15">
      <c r="A68" s="9">
        <v>64</v>
      </c>
      <c r="B68" s="9">
        <v>2017011036</v>
      </c>
      <c r="C68" s="9" t="s">
        <v>188</v>
      </c>
      <c r="D68" s="9">
        <v>2017</v>
      </c>
      <c r="E68" s="9" t="s">
        <v>177</v>
      </c>
      <c r="F68" s="9">
        <v>6.8</v>
      </c>
      <c r="G68" s="9">
        <v>68.83</v>
      </c>
      <c r="H68" s="9">
        <v>4.7</v>
      </c>
      <c r="I68" s="9">
        <f t="shared" ref="I68:I70" si="19">F68+G68+H68</f>
        <v>80.33</v>
      </c>
      <c r="J68" s="9">
        <v>12</v>
      </c>
      <c r="K68" s="9">
        <v>31</v>
      </c>
      <c r="L68" s="12">
        <f t="shared" si="17"/>
        <v>0.38709677419354838</v>
      </c>
      <c r="M68" s="9">
        <v>64</v>
      </c>
      <c r="N68" s="9">
        <v>185</v>
      </c>
      <c r="O68" s="12">
        <f t="shared" si="2"/>
        <v>0.34594594594594597</v>
      </c>
      <c r="P68" s="9"/>
    </row>
    <row r="69" spans="1:16" x14ac:dyDescent="0.15">
      <c r="A69" s="9">
        <v>65</v>
      </c>
      <c r="B69" s="9">
        <v>2017011029</v>
      </c>
      <c r="C69" s="9" t="s">
        <v>189</v>
      </c>
      <c r="D69" s="9">
        <v>2017</v>
      </c>
      <c r="E69" s="9" t="s">
        <v>177</v>
      </c>
      <c r="F69" s="9">
        <v>7.1</v>
      </c>
      <c r="G69" s="9">
        <v>68.69</v>
      </c>
      <c r="H69" s="9">
        <v>4.5</v>
      </c>
      <c r="I69" s="9">
        <f t="shared" si="19"/>
        <v>80.289999999999992</v>
      </c>
      <c r="J69" s="9">
        <v>13</v>
      </c>
      <c r="K69" s="9">
        <v>31</v>
      </c>
      <c r="L69" s="12">
        <f t="shared" si="17"/>
        <v>0.41935483870967744</v>
      </c>
      <c r="M69" s="9">
        <v>65</v>
      </c>
      <c r="N69" s="9">
        <v>185</v>
      </c>
      <c r="O69" s="12">
        <f t="shared" ref="O69:O132" si="20">IFERROR(M69/N69,"")</f>
        <v>0.35135135135135137</v>
      </c>
      <c r="P69" s="9"/>
    </row>
    <row r="70" spans="1:16" x14ac:dyDescent="0.15">
      <c r="A70" s="9">
        <v>66</v>
      </c>
      <c r="B70" s="9" t="s">
        <v>234</v>
      </c>
      <c r="C70" s="9" t="s">
        <v>235</v>
      </c>
      <c r="D70" s="9">
        <v>2017</v>
      </c>
      <c r="E70" s="9" t="s">
        <v>269</v>
      </c>
      <c r="F70" s="9">
        <v>6.8</v>
      </c>
      <c r="G70" s="9">
        <v>68.8</v>
      </c>
      <c r="H70" s="9">
        <v>4.5</v>
      </c>
      <c r="I70" s="9">
        <f t="shared" si="19"/>
        <v>80.099999999999994</v>
      </c>
      <c r="J70" s="9">
        <v>14</v>
      </c>
      <c r="K70" s="9">
        <v>32</v>
      </c>
      <c r="L70" s="12">
        <f>J70/32</f>
        <v>0.4375</v>
      </c>
      <c r="M70" s="9">
        <v>66</v>
      </c>
      <c r="N70" s="9">
        <v>185</v>
      </c>
      <c r="O70" s="12">
        <f t="shared" si="20"/>
        <v>0.35675675675675678</v>
      </c>
      <c r="P70" s="9"/>
    </row>
    <row r="71" spans="1:16" x14ac:dyDescent="0.15">
      <c r="A71" s="9">
        <v>67</v>
      </c>
      <c r="B71" s="9">
        <v>2017010929</v>
      </c>
      <c r="C71" s="9" t="s">
        <v>60</v>
      </c>
      <c r="D71" s="9">
        <v>2017</v>
      </c>
      <c r="E71" s="9" t="s">
        <v>53</v>
      </c>
      <c r="F71" s="9">
        <v>6.15</v>
      </c>
      <c r="G71" s="9">
        <v>70.09</v>
      </c>
      <c r="H71" s="9">
        <v>3.78</v>
      </c>
      <c r="I71" s="9">
        <f t="shared" si="18"/>
        <v>80.02000000000001</v>
      </c>
      <c r="J71" s="9">
        <v>8</v>
      </c>
      <c r="K71" s="9">
        <v>30</v>
      </c>
      <c r="L71" s="12">
        <f t="shared" ref="L71:L74" si="21">J71/K71</f>
        <v>0.26666666666666666</v>
      </c>
      <c r="M71" s="9">
        <v>67</v>
      </c>
      <c r="N71" s="9">
        <v>185</v>
      </c>
      <c r="O71" s="12">
        <f t="shared" si="20"/>
        <v>0.36216216216216218</v>
      </c>
      <c r="P71" s="9"/>
    </row>
    <row r="72" spans="1:16" x14ac:dyDescent="0.15">
      <c r="A72" s="9">
        <v>68</v>
      </c>
      <c r="B72" s="9">
        <v>2017010953</v>
      </c>
      <c r="C72" s="9" t="s">
        <v>61</v>
      </c>
      <c r="D72" s="9">
        <v>2017</v>
      </c>
      <c r="E72" s="9" t="s">
        <v>53</v>
      </c>
      <c r="F72" s="9">
        <v>6.2</v>
      </c>
      <c r="G72" s="9">
        <v>69.31</v>
      </c>
      <c r="H72" s="9">
        <v>4.45</v>
      </c>
      <c r="I72" s="9">
        <f t="shared" si="18"/>
        <v>79.960000000000008</v>
      </c>
      <c r="J72" s="9">
        <v>9</v>
      </c>
      <c r="K72" s="9">
        <v>30</v>
      </c>
      <c r="L72" s="12">
        <f t="shared" si="21"/>
        <v>0.3</v>
      </c>
      <c r="M72" s="9">
        <v>68</v>
      </c>
      <c r="N72" s="9">
        <v>185</v>
      </c>
      <c r="O72" s="12">
        <f t="shared" si="20"/>
        <v>0.36756756756756759</v>
      </c>
      <c r="P72" s="9"/>
    </row>
    <row r="73" spans="1:16" x14ac:dyDescent="0.15">
      <c r="A73" s="9">
        <v>69</v>
      </c>
      <c r="B73" s="9">
        <v>2017014243</v>
      </c>
      <c r="C73" s="9" t="s">
        <v>105</v>
      </c>
      <c r="D73" s="9">
        <v>2017</v>
      </c>
      <c r="E73" s="9" t="s">
        <v>84</v>
      </c>
      <c r="F73" s="9">
        <v>7.5</v>
      </c>
      <c r="G73" s="9">
        <v>68.12</v>
      </c>
      <c r="H73" s="9">
        <v>4.28</v>
      </c>
      <c r="I73" s="9">
        <f t="shared" ref="I73:I77" si="22">F73+G73+H73</f>
        <v>79.900000000000006</v>
      </c>
      <c r="J73" s="9">
        <v>11</v>
      </c>
      <c r="K73" s="9">
        <v>30</v>
      </c>
      <c r="L73" s="12">
        <f t="shared" si="21"/>
        <v>0.36666666666666664</v>
      </c>
      <c r="M73" s="9">
        <v>69</v>
      </c>
      <c r="N73" s="9">
        <v>185</v>
      </c>
      <c r="O73" s="12">
        <f t="shared" si="20"/>
        <v>0.37297297297297299</v>
      </c>
      <c r="P73" s="9"/>
    </row>
    <row r="74" spans="1:16" x14ac:dyDescent="0.15">
      <c r="A74" s="9">
        <v>70</v>
      </c>
      <c r="B74" s="9">
        <v>2017011043</v>
      </c>
      <c r="C74" s="9" t="s">
        <v>190</v>
      </c>
      <c r="D74" s="9">
        <v>2017</v>
      </c>
      <c r="E74" s="9" t="s">
        <v>177</v>
      </c>
      <c r="F74" s="9">
        <v>7.8</v>
      </c>
      <c r="G74" s="9">
        <v>67.41</v>
      </c>
      <c r="H74" s="9">
        <v>4.5999999999999996</v>
      </c>
      <c r="I74" s="9">
        <f t="shared" si="22"/>
        <v>79.809999999999988</v>
      </c>
      <c r="J74" s="9">
        <v>14</v>
      </c>
      <c r="K74" s="9">
        <v>31</v>
      </c>
      <c r="L74" s="12">
        <f t="shared" si="21"/>
        <v>0.45161290322580644</v>
      </c>
      <c r="M74" s="9">
        <v>70</v>
      </c>
      <c r="N74" s="9">
        <v>185</v>
      </c>
      <c r="O74" s="12">
        <f t="shared" si="20"/>
        <v>0.3783783783783784</v>
      </c>
      <c r="P74" s="9"/>
    </row>
    <row r="75" spans="1:16" x14ac:dyDescent="0.15">
      <c r="A75" s="9">
        <v>71</v>
      </c>
      <c r="B75" s="9" t="s">
        <v>236</v>
      </c>
      <c r="C75" s="9" t="s">
        <v>237</v>
      </c>
      <c r="D75" s="9">
        <v>2017</v>
      </c>
      <c r="E75" s="9" t="s">
        <v>269</v>
      </c>
      <c r="F75" s="9">
        <v>7.05</v>
      </c>
      <c r="G75" s="9">
        <v>68.349999999999994</v>
      </c>
      <c r="H75" s="9">
        <v>4.38</v>
      </c>
      <c r="I75" s="9">
        <f t="shared" si="22"/>
        <v>79.779999999999987</v>
      </c>
      <c r="J75" s="9">
        <v>15</v>
      </c>
      <c r="K75" s="9">
        <v>32</v>
      </c>
      <c r="L75" s="12">
        <f>J75/32</f>
        <v>0.46875</v>
      </c>
      <c r="M75" s="9">
        <v>71</v>
      </c>
      <c r="N75" s="9">
        <v>185</v>
      </c>
      <c r="O75" s="12">
        <f t="shared" si="20"/>
        <v>0.38378378378378381</v>
      </c>
      <c r="P75" s="9"/>
    </row>
    <row r="76" spans="1:16" x14ac:dyDescent="0.15">
      <c r="A76" s="9">
        <v>72</v>
      </c>
      <c r="B76" s="9" t="s">
        <v>238</v>
      </c>
      <c r="C76" s="9" t="s">
        <v>239</v>
      </c>
      <c r="D76" s="9">
        <v>2017</v>
      </c>
      <c r="E76" s="9" t="s">
        <v>269</v>
      </c>
      <c r="F76" s="9">
        <v>6.8</v>
      </c>
      <c r="G76" s="9">
        <v>68.855000000000004</v>
      </c>
      <c r="H76" s="9">
        <v>4.109</v>
      </c>
      <c r="I76" s="9">
        <f t="shared" si="22"/>
        <v>79.763999999999996</v>
      </c>
      <c r="J76" s="9">
        <v>16</v>
      </c>
      <c r="K76" s="9">
        <v>32</v>
      </c>
      <c r="L76" s="12">
        <f>J76/32</f>
        <v>0.5</v>
      </c>
      <c r="M76" s="9">
        <v>72</v>
      </c>
      <c r="N76" s="9">
        <v>185</v>
      </c>
      <c r="O76" s="12">
        <f t="shared" si="20"/>
        <v>0.38918918918918921</v>
      </c>
      <c r="P76" s="9"/>
    </row>
    <row r="77" spans="1:16" x14ac:dyDescent="0.15">
      <c r="A77" s="9">
        <v>73</v>
      </c>
      <c r="B77" s="9">
        <v>2017010897</v>
      </c>
      <c r="C77" s="9" t="s">
        <v>29</v>
      </c>
      <c r="D77" s="9">
        <v>2017</v>
      </c>
      <c r="E77" s="9" t="s">
        <v>268</v>
      </c>
      <c r="F77" s="9">
        <v>7.2</v>
      </c>
      <c r="G77" s="9">
        <v>68.269000000000005</v>
      </c>
      <c r="H77" s="9">
        <v>4.2</v>
      </c>
      <c r="I77" s="9">
        <f t="shared" si="22"/>
        <v>79.669000000000011</v>
      </c>
      <c r="J77" s="9">
        <v>13</v>
      </c>
      <c r="K77" s="9">
        <v>31</v>
      </c>
      <c r="L77" s="12">
        <f t="shared" ref="L77:L84" si="23">J77/K77</f>
        <v>0.41935483870967744</v>
      </c>
      <c r="M77" s="9">
        <v>73</v>
      </c>
      <c r="N77" s="9">
        <v>185</v>
      </c>
      <c r="O77" s="12">
        <f t="shared" si="20"/>
        <v>0.39459459459459462</v>
      </c>
      <c r="P77" s="9"/>
    </row>
    <row r="78" spans="1:16" x14ac:dyDescent="0.15">
      <c r="A78" s="9">
        <v>74</v>
      </c>
      <c r="B78" s="9">
        <v>2017010951</v>
      </c>
      <c r="C78" s="9" t="s">
        <v>62</v>
      </c>
      <c r="D78" s="9">
        <v>2017</v>
      </c>
      <c r="E78" s="9" t="s">
        <v>53</v>
      </c>
      <c r="F78" s="9">
        <v>7.65</v>
      </c>
      <c r="G78" s="9">
        <v>67.81</v>
      </c>
      <c r="H78" s="9">
        <v>4.13</v>
      </c>
      <c r="I78" s="9">
        <f>SUM(F78:H78)</f>
        <v>79.59</v>
      </c>
      <c r="J78" s="9">
        <v>10</v>
      </c>
      <c r="K78" s="9">
        <v>30</v>
      </c>
      <c r="L78" s="12">
        <f t="shared" si="23"/>
        <v>0.33333333333333331</v>
      </c>
      <c r="M78" s="9">
        <v>74</v>
      </c>
      <c r="N78" s="9">
        <v>185</v>
      </c>
      <c r="O78" s="12">
        <f t="shared" si="20"/>
        <v>0.4</v>
      </c>
      <c r="P78" s="9"/>
    </row>
    <row r="79" spans="1:16" x14ac:dyDescent="0.15">
      <c r="A79" s="9">
        <v>75</v>
      </c>
      <c r="B79" s="9" t="s">
        <v>106</v>
      </c>
      <c r="C79" s="9" t="s">
        <v>107</v>
      </c>
      <c r="D79" s="9">
        <v>2017</v>
      </c>
      <c r="E79" s="9" t="s">
        <v>84</v>
      </c>
      <c r="F79" s="9">
        <v>6.7</v>
      </c>
      <c r="G79" s="9">
        <v>68.58</v>
      </c>
      <c r="H79" s="9">
        <v>4.3</v>
      </c>
      <c r="I79" s="9">
        <f t="shared" ref="I79:I89" si="24">F79+G79+H79</f>
        <v>79.58</v>
      </c>
      <c r="J79" s="9">
        <v>12</v>
      </c>
      <c r="K79" s="9">
        <v>30</v>
      </c>
      <c r="L79" s="12">
        <f t="shared" si="23"/>
        <v>0.4</v>
      </c>
      <c r="M79" s="9">
        <v>75</v>
      </c>
      <c r="N79" s="9">
        <v>185</v>
      </c>
      <c r="O79" s="12">
        <f t="shared" si="20"/>
        <v>0.40540540540540543</v>
      </c>
      <c r="P79" s="9"/>
    </row>
    <row r="80" spans="1:16" x14ac:dyDescent="0.15">
      <c r="A80" s="9">
        <v>76</v>
      </c>
      <c r="B80" s="9">
        <v>2017010947</v>
      </c>
      <c r="C80" s="9" t="s">
        <v>63</v>
      </c>
      <c r="D80" s="9">
        <v>2017</v>
      </c>
      <c r="E80" s="9" t="s">
        <v>53</v>
      </c>
      <c r="F80" s="9">
        <v>7.95</v>
      </c>
      <c r="G80" s="9">
        <v>67.03</v>
      </c>
      <c r="H80" s="9">
        <v>4.51</v>
      </c>
      <c r="I80" s="9">
        <f>SUM(F80:H80)</f>
        <v>79.490000000000009</v>
      </c>
      <c r="J80" s="9">
        <v>11</v>
      </c>
      <c r="K80" s="9">
        <v>30</v>
      </c>
      <c r="L80" s="12">
        <f t="shared" si="23"/>
        <v>0.36666666666666664</v>
      </c>
      <c r="M80" s="9">
        <v>76</v>
      </c>
      <c r="N80" s="9">
        <v>185</v>
      </c>
      <c r="O80" s="12">
        <f t="shared" si="20"/>
        <v>0.41081081081081083</v>
      </c>
      <c r="P80" s="9"/>
    </row>
    <row r="81" spans="1:16" x14ac:dyDescent="0.15">
      <c r="A81" s="9">
        <v>77</v>
      </c>
      <c r="B81" s="9">
        <v>2017010917</v>
      </c>
      <c r="C81" s="9" t="s">
        <v>31</v>
      </c>
      <c r="D81" s="9">
        <v>2017</v>
      </c>
      <c r="E81" s="9" t="s">
        <v>268</v>
      </c>
      <c r="F81" s="9">
        <v>6.6</v>
      </c>
      <c r="G81" s="9">
        <v>68.88</v>
      </c>
      <c r="H81" s="9">
        <v>3.9</v>
      </c>
      <c r="I81" s="9">
        <f t="shared" si="24"/>
        <v>79.38</v>
      </c>
      <c r="J81" s="9">
        <v>14</v>
      </c>
      <c r="K81" s="9">
        <v>31</v>
      </c>
      <c r="L81" s="12">
        <f t="shared" si="23"/>
        <v>0.45161290322580644</v>
      </c>
      <c r="M81" s="9">
        <v>77</v>
      </c>
      <c r="N81" s="9">
        <v>185</v>
      </c>
      <c r="O81" s="12">
        <f t="shared" si="20"/>
        <v>0.41621621621621624</v>
      </c>
      <c r="P81" s="9"/>
    </row>
    <row r="82" spans="1:16" x14ac:dyDescent="0.15">
      <c r="A82" s="9">
        <v>78</v>
      </c>
      <c r="B82" s="9">
        <v>2017010899</v>
      </c>
      <c r="C82" s="9" t="s">
        <v>32</v>
      </c>
      <c r="D82" s="9">
        <v>2017</v>
      </c>
      <c r="E82" s="9" t="s">
        <v>268</v>
      </c>
      <c r="F82" s="9">
        <v>7.9</v>
      </c>
      <c r="G82" s="9">
        <v>67.62</v>
      </c>
      <c r="H82" s="9">
        <v>3.8</v>
      </c>
      <c r="I82" s="9">
        <f t="shared" si="24"/>
        <v>79.320000000000007</v>
      </c>
      <c r="J82" s="9">
        <v>15</v>
      </c>
      <c r="K82" s="9">
        <v>31</v>
      </c>
      <c r="L82" s="12">
        <f t="shared" si="23"/>
        <v>0.4838709677419355</v>
      </c>
      <c r="M82" s="9">
        <v>78</v>
      </c>
      <c r="N82" s="9">
        <v>185</v>
      </c>
      <c r="O82" s="12">
        <f t="shared" si="20"/>
        <v>0.42162162162162165</v>
      </c>
      <c r="P82" s="9"/>
    </row>
    <row r="83" spans="1:16" x14ac:dyDescent="0.15">
      <c r="A83" s="9">
        <v>79</v>
      </c>
      <c r="B83" s="9">
        <v>2017010906</v>
      </c>
      <c r="C83" s="9" t="s">
        <v>33</v>
      </c>
      <c r="D83" s="9">
        <v>2017</v>
      </c>
      <c r="E83" s="9" t="s">
        <v>268</v>
      </c>
      <c r="F83" s="9">
        <v>7.4</v>
      </c>
      <c r="G83" s="9">
        <v>67.316000000000003</v>
      </c>
      <c r="H83" s="9">
        <v>4.5</v>
      </c>
      <c r="I83" s="9">
        <f t="shared" si="24"/>
        <v>79.216000000000008</v>
      </c>
      <c r="J83" s="9">
        <v>16</v>
      </c>
      <c r="K83" s="9">
        <v>31</v>
      </c>
      <c r="L83" s="12">
        <f t="shared" si="23"/>
        <v>0.5161290322580645</v>
      </c>
      <c r="M83" s="9">
        <v>79</v>
      </c>
      <c r="N83" s="9">
        <v>185</v>
      </c>
      <c r="O83" s="12">
        <f t="shared" si="20"/>
        <v>0.42702702702702705</v>
      </c>
      <c r="P83" s="9"/>
    </row>
    <row r="84" spans="1:16" x14ac:dyDescent="0.15">
      <c r="A84" s="9">
        <v>80</v>
      </c>
      <c r="B84" s="9">
        <v>2017014050</v>
      </c>
      <c r="C84" s="9" t="s">
        <v>191</v>
      </c>
      <c r="D84" s="9">
        <v>2017</v>
      </c>
      <c r="E84" s="9" t="s">
        <v>177</v>
      </c>
      <c r="F84" s="9">
        <v>6.95</v>
      </c>
      <c r="G84" s="9">
        <v>67.819999999999993</v>
      </c>
      <c r="H84" s="9">
        <v>4.1900000000000004</v>
      </c>
      <c r="I84" s="9">
        <f t="shared" si="24"/>
        <v>78.959999999999994</v>
      </c>
      <c r="J84" s="9">
        <v>15</v>
      </c>
      <c r="K84" s="9">
        <v>31</v>
      </c>
      <c r="L84" s="12">
        <f t="shared" si="23"/>
        <v>0.4838709677419355</v>
      </c>
      <c r="M84" s="9">
        <v>80</v>
      </c>
      <c r="N84" s="9">
        <v>185</v>
      </c>
      <c r="O84" s="12">
        <f t="shared" si="20"/>
        <v>0.43243243243243246</v>
      </c>
      <c r="P84" s="9"/>
    </row>
    <row r="85" spans="1:16" x14ac:dyDescent="0.15">
      <c r="A85" s="9">
        <v>81</v>
      </c>
      <c r="B85" s="9">
        <v>2017011309</v>
      </c>
      <c r="C85" s="9" t="s">
        <v>240</v>
      </c>
      <c r="D85" s="9">
        <v>2017</v>
      </c>
      <c r="E85" s="9" t="s">
        <v>269</v>
      </c>
      <c r="F85" s="9">
        <v>6.7</v>
      </c>
      <c r="G85" s="9">
        <v>67.760000000000005</v>
      </c>
      <c r="H85" s="9">
        <v>4.3</v>
      </c>
      <c r="I85" s="9">
        <f t="shared" si="24"/>
        <v>78.760000000000005</v>
      </c>
      <c r="J85" s="9">
        <v>17</v>
      </c>
      <c r="K85" s="9">
        <v>32</v>
      </c>
      <c r="L85" s="12">
        <f>J85/32</f>
        <v>0.53125</v>
      </c>
      <c r="M85" s="9">
        <v>81</v>
      </c>
      <c r="N85" s="9">
        <v>185</v>
      </c>
      <c r="O85" s="12">
        <f t="shared" si="20"/>
        <v>0.43783783783783786</v>
      </c>
      <c r="P85" s="9"/>
    </row>
    <row r="86" spans="1:16" x14ac:dyDescent="0.15">
      <c r="A86" s="9">
        <v>82</v>
      </c>
      <c r="B86" s="9">
        <v>2017010910</v>
      </c>
      <c r="C86" s="9" t="s">
        <v>34</v>
      </c>
      <c r="D86" s="9">
        <v>2017</v>
      </c>
      <c r="E86" s="9" t="s">
        <v>268</v>
      </c>
      <c r="F86" s="9">
        <v>8.1999999999999993</v>
      </c>
      <c r="G86" s="9">
        <v>66.025999999999996</v>
      </c>
      <c r="H86" s="9">
        <v>4.3</v>
      </c>
      <c r="I86" s="9">
        <f t="shared" si="24"/>
        <v>78.525999999999996</v>
      </c>
      <c r="J86" s="9">
        <v>18</v>
      </c>
      <c r="K86" s="9">
        <v>31</v>
      </c>
      <c r="L86" s="12">
        <f t="shared" ref="L86:L88" si="25">J86/K86</f>
        <v>0.58064516129032262</v>
      </c>
      <c r="M86" s="9">
        <v>82</v>
      </c>
      <c r="N86" s="9">
        <v>185</v>
      </c>
      <c r="O86" s="12">
        <f t="shared" si="20"/>
        <v>0.44324324324324327</v>
      </c>
      <c r="P86" s="9"/>
    </row>
    <row r="87" spans="1:16" x14ac:dyDescent="0.15">
      <c r="A87" s="9">
        <v>83</v>
      </c>
      <c r="B87" s="9">
        <v>2017010918</v>
      </c>
      <c r="C87" s="9" t="s">
        <v>35</v>
      </c>
      <c r="D87" s="9">
        <v>2017</v>
      </c>
      <c r="E87" s="9" t="s">
        <v>268</v>
      </c>
      <c r="F87" s="9">
        <v>7.65</v>
      </c>
      <c r="G87" s="9">
        <v>65.491</v>
      </c>
      <c r="H87" s="9">
        <v>5.3</v>
      </c>
      <c r="I87" s="9">
        <f t="shared" si="24"/>
        <v>78.441000000000003</v>
      </c>
      <c r="J87" s="9">
        <v>19</v>
      </c>
      <c r="K87" s="9">
        <v>31</v>
      </c>
      <c r="L87" s="12">
        <f t="shared" si="25"/>
        <v>0.61290322580645162</v>
      </c>
      <c r="M87" s="9">
        <v>83</v>
      </c>
      <c r="N87" s="9">
        <v>185</v>
      </c>
      <c r="O87" s="12">
        <f t="shared" si="20"/>
        <v>0.44864864864864867</v>
      </c>
      <c r="P87" s="9"/>
    </row>
    <row r="88" spans="1:16" x14ac:dyDescent="0.15">
      <c r="A88" s="9">
        <v>84</v>
      </c>
      <c r="B88" s="9" t="s">
        <v>108</v>
      </c>
      <c r="C88" s="9" t="s">
        <v>109</v>
      </c>
      <c r="D88" s="9">
        <v>2017</v>
      </c>
      <c r="E88" s="9" t="s">
        <v>84</v>
      </c>
      <c r="F88" s="9">
        <v>5.8</v>
      </c>
      <c r="G88" s="9">
        <v>68.09</v>
      </c>
      <c r="H88" s="9">
        <v>4.46</v>
      </c>
      <c r="I88" s="9">
        <f t="shared" si="24"/>
        <v>78.349999999999994</v>
      </c>
      <c r="J88" s="9">
        <v>13</v>
      </c>
      <c r="K88" s="9">
        <v>30</v>
      </c>
      <c r="L88" s="12">
        <f t="shared" si="25"/>
        <v>0.43333333333333335</v>
      </c>
      <c r="M88" s="9">
        <v>84</v>
      </c>
      <c r="N88" s="9">
        <v>185</v>
      </c>
      <c r="O88" s="12">
        <f t="shared" si="20"/>
        <v>0.45405405405405408</v>
      </c>
      <c r="P88" s="9"/>
    </row>
    <row r="89" spans="1:16" x14ac:dyDescent="0.15">
      <c r="A89" s="9">
        <v>85</v>
      </c>
      <c r="B89" s="9" t="s">
        <v>241</v>
      </c>
      <c r="C89" s="9" t="s">
        <v>242</v>
      </c>
      <c r="D89" s="9">
        <v>2017</v>
      </c>
      <c r="E89" s="9" t="s">
        <v>269</v>
      </c>
      <c r="F89" s="9">
        <v>6.95</v>
      </c>
      <c r="G89" s="9">
        <v>66.91</v>
      </c>
      <c r="H89" s="9">
        <v>4.2300000000000004</v>
      </c>
      <c r="I89" s="9">
        <f t="shared" si="24"/>
        <v>78.09</v>
      </c>
      <c r="J89" s="9">
        <v>18</v>
      </c>
      <c r="K89" s="9">
        <v>32</v>
      </c>
      <c r="L89" s="12">
        <f>J89/32</f>
        <v>0.5625</v>
      </c>
      <c r="M89" s="9">
        <v>85</v>
      </c>
      <c r="N89" s="9">
        <v>185</v>
      </c>
      <c r="O89" s="12">
        <f t="shared" si="20"/>
        <v>0.45945945945945948</v>
      </c>
      <c r="P89" s="9"/>
    </row>
    <row r="90" spans="1:16" x14ac:dyDescent="0.15">
      <c r="A90" s="9">
        <v>86</v>
      </c>
      <c r="B90" s="9">
        <v>2017010941</v>
      </c>
      <c r="C90" s="9" t="s">
        <v>64</v>
      </c>
      <c r="D90" s="9">
        <v>2017</v>
      </c>
      <c r="E90" s="9" t="s">
        <v>53</v>
      </c>
      <c r="F90" s="9">
        <v>7.2</v>
      </c>
      <c r="G90" s="9">
        <v>66.459999999999994</v>
      </c>
      <c r="H90" s="9">
        <v>4.26</v>
      </c>
      <c r="I90" s="9">
        <v>77.92</v>
      </c>
      <c r="J90" s="9">
        <v>12</v>
      </c>
      <c r="K90" s="9">
        <v>30</v>
      </c>
      <c r="L90" s="12">
        <f t="shared" ref="L90:L94" si="26">J90/K90</f>
        <v>0.4</v>
      </c>
      <c r="M90" s="9">
        <v>86</v>
      </c>
      <c r="N90" s="9">
        <v>185</v>
      </c>
      <c r="O90" s="12">
        <f t="shared" si="20"/>
        <v>0.46486486486486489</v>
      </c>
      <c r="P90" s="9"/>
    </row>
    <row r="91" spans="1:16" x14ac:dyDescent="0.15">
      <c r="A91" s="9">
        <v>87</v>
      </c>
      <c r="B91" s="9" t="s">
        <v>243</v>
      </c>
      <c r="C91" s="9" t="s">
        <v>244</v>
      </c>
      <c r="D91" s="9">
        <v>2017</v>
      </c>
      <c r="E91" s="9" t="s">
        <v>269</v>
      </c>
      <c r="F91" s="9">
        <v>5.2</v>
      </c>
      <c r="G91" s="9">
        <v>68.3</v>
      </c>
      <c r="H91" s="9">
        <v>4.4000000000000004</v>
      </c>
      <c r="I91" s="9">
        <f t="shared" ref="I91:I97" si="27">F91+G91+H91</f>
        <v>77.900000000000006</v>
      </c>
      <c r="J91" s="9">
        <v>19</v>
      </c>
      <c r="K91" s="9">
        <v>32</v>
      </c>
      <c r="L91" s="12">
        <f>J91/32</f>
        <v>0.59375</v>
      </c>
      <c r="M91" s="9">
        <v>87</v>
      </c>
      <c r="N91" s="9">
        <v>185</v>
      </c>
      <c r="O91" s="12">
        <f t="shared" si="20"/>
        <v>0.4702702702702703</v>
      </c>
      <c r="P91" s="9"/>
    </row>
    <row r="92" spans="1:16" x14ac:dyDescent="0.15">
      <c r="A92" s="9">
        <v>88</v>
      </c>
      <c r="B92" s="9">
        <v>2017010990</v>
      </c>
      <c r="C92" s="9" t="s">
        <v>154</v>
      </c>
      <c r="D92" s="9">
        <v>2017</v>
      </c>
      <c r="E92" s="9" t="s">
        <v>144</v>
      </c>
      <c r="F92" s="9">
        <v>5</v>
      </c>
      <c r="G92" s="9">
        <v>69.39</v>
      </c>
      <c r="H92" s="9">
        <v>3.09</v>
      </c>
      <c r="I92" s="9">
        <f t="shared" si="27"/>
        <v>77.48</v>
      </c>
      <c r="J92" s="9">
        <v>11</v>
      </c>
      <c r="K92" s="9">
        <v>32</v>
      </c>
      <c r="L92" s="12">
        <f t="shared" si="26"/>
        <v>0.34375</v>
      </c>
      <c r="M92" s="9">
        <v>88</v>
      </c>
      <c r="N92" s="9">
        <v>185</v>
      </c>
      <c r="O92" s="12">
        <f t="shared" si="20"/>
        <v>0.4756756756756757</v>
      </c>
      <c r="P92" s="9"/>
    </row>
    <row r="93" spans="1:16" x14ac:dyDescent="0.15">
      <c r="A93" s="9">
        <v>89</v>
      </c>
      <c r="B93" s="9">
        <v>2017010893</v>
      </c>
      <c r="C93" s="9" t="s">
        <v>36</v>
      </c>
      <c r="D93" s="9">
        <v>2017</v>
      </c>
      <c r="E93" s="9" t="s">
        <v>268</v>
      </c>
      <c r="F93" s="9">
        <v>6.8</v>
      </c>
      <c r="G93" s="9">
        <v>66.652000000000001</v>
      </c>
      <c r="H93" s="9">
        <v>4</v>
      </c>
      <c r="I93" s="9">
        <f t="shared" si="27"/>
        <v>77.451999999999998</v>
      </c>
      <c r="J93" s="9">
        <v>20</v>
      </c>
      <c r="K93" s="9">
        <v>31</v>
      </c>
      <c r="L93" s="12">
        <f t="shared" si="26"/>
        <v>0.64516129032258063</v>
      </c>
      <c r="M93" s="9">
        <v>89</v>
      </c>
      <c r="N93" s="9">
        <v>185</v>
      </c>
      <c r="O93" s="12">
        <f t="shared" si="20"/>
        <v>0.48108108108108111</v>
      </c>
      <c r="P93" s="9"/>
    </row>
    <row r="94" spans="1:16" x14ac:dyDescent="0.15">
      <c r="A94" s="9">
        <v>90</v>
      </c>
      <c r="B94" s="9">
        <v>2017010916</v>
      </c>
      <c r="C94" s="9" t="s">
        <v>37</v>
      </c>
      <c r="D94" s="9">
        <v>2017</v>
      </c>
      <c r="E94" s="9" t="s">
        <v>268</v>
      </c>
      <c r="F94" s="9">
        <v>7</v>
      </c>
      <c r="G94" s="9">
        <v>66.305000000000007</v>
      </c>
      <c r="H94" s="9">
        <v>4.0999999999999996</v>
      </c>
      <c r="I94" s="9">
        <f t="shared" si="27"/>
        <v>77.405000000000001</v>
      </c>
      <c r="J94" s="9">
        <v>21</v>
      </c>
      <c r="K94" s="9">
        <v>31</v>
      </c>
      <c r="L94" s="12">
        <f t="shared" si="26"/>
        <v>0.67741935483870963</v>
      </c>
      <c r="M94" s="9">
        <v>90</v>
      </c>
      <c r="N94" s="9">
        <v>185</v>
      </c>
      <c r="O94" s="12">
        <f t="shared" si="20"/>
        <v>0.48648648648648651</v>
      </c>
      <c r="P94" s="9"/>
    </row>
    <row r="95" spans="1:16" x14ac:dyDescent="0.15">
      <c r="A95" s="9">
        <v>91</v>
      </c>
      <c r="B95" s="9" t="s">
        <v>245</v>
      </c>
      <c r="C95" s="9" t="s">
        <v>246</v>
      </c>
      <c r="D95" s="9">
        <v>2017</v>
      </c>
      <c r="E95" s="9" t="s">
        <v>269</v>
      </c>
      <c r="F95" s="9">
        <v>7.1</v>
      </c>
      <c r="G95" s="9">
        <v>65.959999999999994</v>
      </c>
      <c r="H95" s="9">
        <v>4.21</v>
      </c>
      <c r="I95" s="9">
        <f t="shared" si="27"/>
        <v>77.269999999999982</v>
      </c>
      <c r="J95" s="9">
        <v>20</v>
      </c>
      <c r="K95" s="9">
        <v>32</v>
      </c>
      <c r="L95" s="12">
        <f>J95/32</f>
        <v>0.625</v>
      </c>
      <c r="M95" s="9">
        <v>91</v>
      </c>
      <c r="N95" s="9">
        <v>185</v>
      </c>
      <c r="O95" s="12">
        <f t="shared" si="20"/>
        <v>0.49189189189189192</v>
      </c>
      <c r="P95" s="9"/>
    </row>
    <row r="96" spans="1:16" x14ac:dyDescent="0.15">
      <c r="A96" s="9">
        <v>92</v>
      </c>
      <c r="B96" s="9">
        <v>2017010998</v>
      </c>
      <c r="C96" s="9" t="s">
        <v>155</v>
      </c>
      <c r="D96" s="9">
        <v>2017</v>
      </c>
      <c r="E96" s="9" t="s">
        <v>144</v>
      </c>
      <c r="F96" s="9">
        <v>6.9</v>
      </c>
      <c r="G96" s="9">
        <v>65.91</v>
      </c>
      <c r="H96" s="9">
        <v>4.4000000000000004</v>
      </c>
      <c r="I96" s="9">
        <f t="shared" si="27"/>
        <v>77.210000000000008</v>
      </c>
      <c r="J96" s="9">
        <v>12</v>
      </c>
      <c r="K96" s="9">
        <v>32</v>
      </c>
      <c r="L96" s="12">
        <f t="shared" ref="L96:L111" si="28">J96/K96</f>
        <v>0.375</v>
      </c>
      <c r="M96" s="9">
        <v>92</v>
      </c>
      <c r="N96" s="9">
        <v>185</v>
      </c>
      <c r="O96" s="12">
        <f t="shared" si="20"/>
        <v>0.49729729729729732</v>
      </c>
      <c r="P96" s="9"/>
    </row>
    <row r="97" spans="1:16" x14ac:dyDescent="0.15">
      <c r="A97" s="9">
        <v>93</v>
      </c>
      <c r="B97" s="9" t="s">
        <v>110</v>
      </c>
      <c r="C97" s="9" t="s">
        <v>111</v>
      </c>
      <c r="D97" s="9">
        <v>2017</v>
      </c>
      <c r="E97" s="9" t="s">
        <v>84</v>
      </c>
      <c r="F97" s="9">
        <v>7</v>
      </c>
      <c r="G97" s="9">
        <v>66.19</v>
      </c>
      <c r="H97" s="9">
        <v>3.92</v>
      </c>
      <c r="I97" s="9">
        <f t="shared" si="27"/>
        <v>77.11</v>
      </c>
      <c r="J97" s="9">
        <v>14</v>
      </c>
      <c r="K97" s="9">
        <v>30</v>
      </c>
      <c r="L97" s="12">
        <f t="shared" si="28"/>
        <v>0.46666666666666667</v>
      </c>
      <c r="M97" s="9">
        <v>93</v>
      </c>
      <c r="N97" s="9">
        <v>185</v>
      </c>
      <c r="O97" s="12">
        <f t="shared" si="20"/>
        <v>0.50270270270270268</v>
      </c>
      <c r="P97" s="9"/>
    </row>
    <row r="98" spans="1:16" x14ac:dyDescent="0.15">
      <c r="A98" s="9">
        <v>94</v>
      </c>
      <c r="B98" s="9">
        <v>2017010938</v>
      </c>
      <c r="C98" s="9" t="s">
        <v>65</v>
      </c>
      <c r="D98" s="9">
        <v>2017</v>
      </c>
      <c r="E98" s="9" t="s">
        <v>53</v>
      </c>
      <c r="F98" s="9">
        <v>5.7</v>
      </c>
      <c r="G98" s="9">
        <v>66.819999999999993</v>
      </c>
      <c r="H98" s="9">
        <v>4.57</v>
      </c>
      <c r="I98" s="9">
        <f>SUM(F98:H98)</f>
        <v>77.09</v>
      </c>
      <c r="J98" s="9">
        <v>13</v>
      </c>
      <c r="K98" s="9">
        <v>30</v>
      </c>
      <c r="L98" s="12">
        <f t="shared" si="28"/>
        <v>0.43333333333333335</v>
      </c>
      <c r="M98" s="9">
        <v>94</v>
      </c>
      <c r="N98" s="9">
        <v>185</v>
      </c>
      <c r="O98" s="12">
        <f t="shared" si="20"/>
        <v>0.50810810810810814</v>
      </c>
      <c r="P98" s="9"/>
    </row>
    <row r="99" spans="1:16" x14ac:dyDescent="0.15">
      <c r="A99" s="9">
        <v>95</v>
      </c>
      <c r="B99" s="9">
        <v>2017010920</v>
      </c>
      <c r="C99" s="9" t="s">
        <v>38</v>
      </c>
      <c r="D99" s="9">
        <v>2017</v>
      </c>
      <c r="E99" s="9" t="s">
        <v>268</v>
      </c>
      <c r="F99" s="9">
        <v>7.3</v>
      </c>
      <c r="G99" s="9">
        <v>65.320999999999998</v>
      </c>
      <c r="H99" s="9">
        <v>4.4000000000000004</v>
      </c>
      <c r="I99" s="9">
        <f t="shared" ref="I99:I101" si="29">F99+G99+H99</f>
        <v>77.021000000000001</v>
      </c>
      <c r="J99" s="9">
        <v>22</v>
      </c>
      <c r="K99" s="9">
        <v>31</v>
      </c>
      <c r="L99" s="12">
        <f t="shared" si="28"/>
        <v>0.70967741935483875</v>
      </c>
      <c r="M99" s="9">
        <v>95</v>
      </c>
      <c r="N99" s="9">
        <v>185</v>
      </c>
      <c r="O99" s="12">
        <f t="shared" si="20"/>
        <v>0.51351351351351349</v>
      </c>
      <c r="P99" s="9"/>
    </row>
    <row r="100" spans="1:16" x14ac:dyDescent="0.15">
      <c r="A100" s="9">
        <v>96</v>
      </c>
      <c r="B100" s="9">
        <v>2017010985</v>
      </c>
      <c r="C100" s="9" t="s">
        <v>156</v>
      </c>
      <c r="D100" s="9">
        <v>2017</v>
      </c>
      <c r="E100" s="9" t="s">
        <v>144</v>
      </c>
      <c r="F100" s="9">
        <v>7.1</v>
      </c>
      <c r="G100" s="9">
        <v>65.5</v>
      </c>
      <c r="H100" s="9">
        <v>4.4000000000000004</v>
      </c>
      <c r="I100" s="9">
        <f t="shared" si="29"/>
        <v>77</v>
      </c>
      <c r="J100" s="9">
        <v>13</v>
      </c>
      <c r="K100" s="9">
        <v>32</v>
      </c>
      <c r="L100" s="12">
        <f t="shared" si="28"/>
        <v>0.40625</v>
      </c>
      <c r="M100" s="9">
        <v>96</v>
      </c>
      <c r="N100" s="9">
        <v>185</v>
      </c>
      <c r="O100" s="12">
        <f t="shared" si="20"/>
        <v>0.51891891891891895</v>
      </c>
      <c r="P100" s="9"/>
    </row>
    <row r="101" spans="1:16" x14ac:dyDescent="0.15">
      <c r="A101" s="9">
        <v>97</v>
      </c>
      <c r="B101" s="9" t="s">
        <v>112</v>
      </c>
      <c r="C101" s="9" t="s">
        <v>113</v>
      </c>
      <c r="D101" s="9">
        <v>2017</v>
      </c>
      <c r="E101" s="9" t="s">
        <v>84</v>
      </c>
      <c r="F101" s="9">
        <v>5.9</v>
      </c>
      <c r="G101" s="9">
        <v>66.900000000000006</v>
      </c>
      <c r="H101" s="9">
        <v>4.17</v>
      </c>
      <c r="I101" s="9">
        <f t="shared" si="29"/>
        <v>76.970000000000013</v>
      </c>
      <c r="J101" s="9">
        <v>15</v>
      </c>
      <c r="K101" s="9">
        <v>30</v>
      </c>
      <c r="L101" s="12">
        <f t="shared" si="28"/>
        <v>0.5</v>
      </c>
      <c r="M101" s="9">
        <v>97</v>
      </c>
      <c r="N101" s="9">
        <v>185</v>
      </c>
      <c r="O101" s="12">
        <f t="shared" si="20"/>
        <v>0.5243243243243243</v>
      </c>
      <c r="P101" s="9"/>
    </row>
    <row r="102" spans="1:16" x14ac:dyDescent="0.15">
      <c r="A102" s="9">
        <v>98</v>
      </c>
      <c r="B102" s="9">
        <v>2017010944</v>
      </c>
      <c r="C102" s="9" t="s">
        <v>66</v>
      </c>
      <c r="D102" s="9">
        <v>2017</v>
      </c>
      <c r="E102" s="9" t="s">
        <v>53</v>
      </c>
      <c r="F102" s="9">
        <v>6.3</v>
      </c>
      <c r="G102" s="9">
        <v>66.67</v>
      </c>
      <c r="H102" s="9">
        <v>4</v>
      </c>
      <c r="I102" s="9">
        <f>SUM(F102:H102)</f>
        <v>76.97</v>
      </c>
      <c r="J102" s="9">
        <v>14</v>
      </c>
      <c r="K102" s="9">
        <v>30</v>
      </c>
      <c r="L102" s="12">
        <f t="shared" si="28"/>
        <v>0.46666666666666667</v>
      </c>
      <c r="M102" s="9">
        <v>98</v>
      </c>
      <c r="N102" s="9">
        <v>185</v>
      </c>
      <c r="O102" s="12">
        <f t="shared" si="20"/>
        <v>0.52972972972972976</v>
      </c>
      <c r="P102" s="9"/>
    </row>
    <row r="103" spans="1:16" x14ac:dyDescent="0.15">
      <c r="A103" s="9">
        <v>99</v>
      </c>
      <c r="B103" s="9">
        <v>2017010760</v>
      </c>
      <c r="C103" s="9" t="s">
        <v>192</v>
      </c>
      <c r="D103" s="9">
        <v>2017</v>
      </c>
      <c r="E103" s="9" t="s">
        <v>177</v>
      </c>
      <c r="F103" s="9">
        <v>7.2</v>
      </c>
      <c r="G103" s="9">
        <v>65.459999999999994</v>
      </c>
      <c r="H103" s="9">
        <v>4.3</v>
      </c>
      <c r="I103" s="9">
        <f t="shared" ref="I103:I108" si="30">F103+G103+H103</f>
        <v>76.959999999999994</v>
      </c>
      <c r="J103" s="9">
        <v>16</v>
      </c>
      <c r="K103" s="9">
        <v>31</v>
      </c>
      <c r="L103" s="12">
        <f t="shared" si="28"/>
        <v>0.5161290322580645</v>
      </c>
      <c r="M103" s="9">
        <v>99</v>
      </c>
      <c r="N103" s="9">
        <v>185</v>
      </c>
      <c r="O103" s="12">
        <f t="shared" si="20"/>
        <v>0.53513513513513511</v>
      </c>
      <c r="P103" s="9"/>
    </row>
    <row r="104" spans="1:16" x14ac:dyDescent="0.15">
      <c r="A104" s="9">
        <v>100</v>
      </c>
      <c r="B104" s="9">
        <v>2017010923</v>
      </c>
      <c r="C104" s="9" t="s">
        <v>39</v>
      </c>
      <c r="D104" s="9">
        <v>2017</v>
      </c>
      <c r="E104" s="9" t="s">
        <v>268</v>
      </c>
      <c r="F104" s="9">
        <v>7.7</v>
      </c>
      <c r="G104" s="9">
        <v>66.046999999999997</v>
      </c>
      <c r="H104" s="9">
        <v>3.2</v>
      </c>
      <c r="I104" s="9">
        <f t="shared" si="30"/>
        <v>76.947000000000003</v>
      </c>
      <c r="J104" s="9">
        <v>23</v>
      </c>
      <c r="K104" s="9">
        <v>31</v>
      </c>
      <c r="L104" s="12">
        <f t="shared" si="28"/>
        <v>0.74193548387096775</v>
      </c>
      <c r="M104" s="9">
        <v>100</v>
      </c>
      <c r="N104" s="9">
        <v>185</v>
      </c>
      <c r="O104" s="12">
        <f t="shared" si="20"/>
        <v>0.54054054054054057</v>
      </c>
      <c r="P104" s="9"/>
    </row>
    <row r="105" spans="1:16" x14ac:dyDescent="0.15">
      <c r="A105" s="9">
        <v>101</v>
      </c>
      <c r="B105" s="9">
        <v>2017011009</v>
      </c>
      <c r="C105" s="9" t="s">
        <v>157</v>
      </c>
      <c r="D105" s="9">
        <v>2017</v>
      </c>
      <c r="E105" s="9" t="s">
        <v>144</v>
      </c>
      <c r="F105" s="9">
        <v>4.9000000000000004</v>
      </c>
      <c r="G105" s="9">
        <v>68.75</v>
      </c>
      <c r="H105" s="9">
        <v>3.24</v>
      </c>
      <c r="I105" s="9">
        <f t="shared" si="30"/>
        <v>76.89</v>
      </c>
      <c r="J105" s="9">
        <v>14</v>
      </c>
      <c r="K105" s="9">
        <v>32</v>
      </c>
      <c r="L105" s="12">
        <f t="shared" si="28"/>
        <v>0.4375</v>
      </c>
      <c r="M105" s="9">
        <v>101</v>
      </c>
      <c r="N105" s="9">
        <v>185</v>
      </c>
      <c r="O105" s="12">
        <f t="shared" si="20"/>
        <v>0.54594594594594592</v>
      </c>
      <c r="P105" s="9"/>
    </row>
    <row r="106" spans="1:16" x14ac:dyDescent="0.15">
      <c r="A106" s="9">
        <v>102</v>
      </c>
      <c r="B106" s="9" t="s">
        <v>114</v>
      </c>
      <c r="C106" s="9" t="s">
        <v>115</v>
      </c>
      <c r="D106" s="9">
        <v>2017</v>
      </c>
      <c r="E106" s="9" t="s">
        <v>84</v>
      </c>
      <c r="F106" s="9">
        <v>6.4</v>
      </c>
      <c r="G106" s="9">
        <v>65.72</v>
      </c>
      <c r="H106" s="9">
        <v>4.7</v>
      </c>
      <c r="I106" s="9">
        <f t="shared" si="30"/>
        <v>76.820000000000007</v>
      </c>
      <c r="J106" s="9">
        <v>16</v>
      </c>
      <c r="K106" s="9">
        <v>30</v>
      </c>
      <c r="L106" s="12">
        <f t="shared" si="28"/>
        <v>0.53333333333333333</v>
      </c>
      <c r="M106" s="9">
        <v>102</v>
      </c>
      <c r="N106" s="9">
        <v>185</v>
      </c>
      <c r="O106" s="12">
        <f t="shared" si="20"/>
        <v>0.55135135135135138</v>
      </c>
      <c r="P106" s="9"/>
    </row>
    <row r="107" spans="1:16" x14ac:dyDescent="0.15">
      <c r="A107" s="9">
        <v>103</v>
      </c>
      <c r="B107" s="9" t="s">
        <v>116</v>
      </c>
      <c r="C107" s="9" t="s">
        <v>117</v>
      </c>
      <c r="D107" s="9">
        <v>2017</v>
      </c>
      <c r="E107" s="9" t="s">
        <v>84</v>
      </c>
      <c r="F107" s="9">
        <v>8.3000000000000007</v>
      </c>
      <c r="G107" s="9">
        <v>64.239999999999995</v>
      </c>
      <c r="H107" s="9">
        <v>4.13</v>
      </c>
      <c r="I107" s="9">
        <f t="shared" si="30"/>
        <v>76.669999999999987</v>
      </c>
      <c r="J107" s="9">
        <v>17</v>
      </c>
      <c r="K107" s="9">
        <v>30</v>
      </c>
      <c r="L107" s="12">
        <f t="shared" si="28"/>
        <v>0.56666666666666665</v>
      </c>
      <c r="M107" s="9">
        <v>103</v>
      </c>
      <c r="N107" s="9">
        <v>185</v>
      </c>
      <c r="O107" s="12">
        <f t="shared" si="20"/>
        <v>0.55675675675675673</v>
      </c>
      <c r="P107" s="9"/>
    </row>
    <row r="108" spans="1:16" x14ac:dyDescent="0.15">
      <c r="A108" s="9">
        <v>104</v>
      </c>
      <c r="B108" s="9">
        <v>2017014609</v>
      </c>
      <c r="C108" s="9" t="s">
        <v>40</v>
      </c>
      <c r="D108" s="9">
        <v>2017</v>
      </c>
      <c r="E108" s="9" t="s">
        <v>268</v>
      </c>
      <c r="F108" s="9">
        <v>7.5</v>
      </c>
      <c r="G108" s="9">
        <v>64.760999999999996</v>
      </c>
      <c r="H108" s="9">
        <v>4.29</v>
      </c>
      <c r="I108" s="9">
        <f t="shared" si="30"/>
        <v>76.551000000000002</v>
      </c>
      <c r="J108" s="9">
        <v>24</v>
      </c>
      <c r="K108" s="9">
        <v>31</v>
      </c>
      <c r="L108" s="12">
        <f t="shared" si="28"/>
        <v>0.77419354838709675</v>
      </c>
      <c r="M108" s="9">
        <v>104</v>
      </c>
      <c r="N108" s="9">
        <v>185</v>
      </c>
      <c r="O108" s="12">
        <f t="shared" si="20"/>
        <v>0.56216216216216219</v>
      </c>
      <c r="P108" s="9"/>
    </row>
    <row r="109" spans="1:16" x14ac:dyDescent="0.15">
      <c r="A109" s="9">
        <v>105</v>
      </c>
      <c r="B109" s="9">
        <v>2017010937</v>
      </c>
      <c r="C109" s="9" t="s">
        <v>67</v>
      </c>
      <c r="D109" s="9">
        <v>2017</v>
      </c>
      <c r="E109" s="9" t="s">
        <v>53</v>
      </c>
      <c r="F109" s="9">
        <v>6.1</v>
      </c>
      <c r="G109" s="9">
        <v>66</v>
      </c>
      <c r="H109" s="9">
        <v>4.4000000000000004</v>
      </c>
      <c r="I109" s="9">
        <f>SUM(F109:H109)</f>
        <v>76.5</v>
      </c>
      <c r="J109" s="9">
        <v>15</v>
      </c>
      <c r="K109" s="9">
        <v>30</v>
      </c>
      <c r="L109" s="12">
        <f t="shared" si="28"/>
        <v>0.5</v>
      </c>
      <c r="M109" s="9">
        <v>105</v>
      </c>
      <c r="N109" s="9">
        <v>185</v>
      </c>
      <c r="O109" s="12">
        <f t="shared" si="20"/>
        <v>0.56756756756756754</v>
      </c>
      <c r="P109" s="9"/>
    </row>
    <row r="110" spans="1:16" x14ac:dyDescent="0.15">
      <c r="A110" s="9">
        <v>106</v>
      </c>
      <c r="B110" s="9">
        <v>2017011001</v>
      </c>
      <c r="C110" s="9" t="s">
        <v>158</v>
      </c>
      <c r="D110" s="9">
        <v>2017</v>
      </c>
      <c r="E110" s="9" t="s">
        <v>144</v>
      </c>
      <c r="F110" s="9">
        <v>6.9</v>
      </c>
      <c r="G110" s="9">
        <v>65.08</v>
      </c>
      <c r="H110" s="9">
        <v>4.5</v>
      </c>
      <c r="I110" s="9">
        <f t="shared" ref="I110:I114" si="31">F110+G110+H110</f>
        <v>76.48</v>
      </c>
      <c r="J110" s="9">
        <v>15</v>
      </c>
      <c r="K110" s="9">
        <v>32</v>
      </c>
      <c r="L110" s="12">
        <f t="shared" si="28"/>
        <v>0.46875</v>
      </c>
      <c r="M110" s="9">
        <v>106</v>
      </c>
      <c r="N110" s="9">
        <v>185</v>
      </c>
      <c r="O110" s="12">
        <f t="shared" si="20"/>
        <v>0.572972972972973</v>
      </c>
      <c r="P110" s="9"/>
    </row>
    <row r="111" spans="1:16" x14ac:dyDescent="0.15">
      <c r="A111" s="9">
        <v>107</v>
      </c>
      <c r="B111" s="9">
        <v>2017011015</v>
      </c>
      <c r="C111" s="9" t="s">
        <v>193</v>
      </c>
      <c r="D111" s="9">
        <v>2017</v>
      </c>
      <c r="E111" s="9" t="s">
        <v>177</v>
      </c>
      <c r="F111" s="9">
        <v>7.45</v>
      </c>
      <c r="G111" s="9">
        <v>65</v>
      </c>
      <c r="H111" s="9">
        <v>3.9</v>
      </c>
      <c r="I111" s="9">
        <f t="shared" si="31"/>
        <v>76.350000000000009</v>
      </c>
      <c r="J111" s="9">
        <v>17</v>
      </c>
      <c r="K111" s="9">
        <v>31</v>
      </c>
      <c r="L111" s="12">
        <f t="shared" si="28"/>
        <v>0.54838709677419351</v>
      </c>
      <c r="M111" s="9">
        <v>107</v>
      </c>
      <c r="N111" s="9">
        <v>185</v>
      </c>
      <c r="O111" s="12">
        <f t="shared" si="20"/>
        <v>0.57837837837837835</v>
      </c>
      <c r="P111" s="9"/>
    </row>
    <row r="112" spans="1:16" x14ac:dyDescent="0.15">
      <c r="A112" s="9">
        <v>108</v>
      </c>
      <c r="B112" s="9" t="s">
        <v>247</v>
      </c>
      <c r="C112" s="9" t="s">
        <v>248</v>
      </c>
      <c r="D112" s="9">
        <v>2017</v>
      </c>
      <c r="E112" s="9" t="s">
        <v>269</v>
      </c>
      <c r="F112" s="9">
        <v>6.7</v>
      </c>
      <c r="G112" s="9">
        <v>65.28</v>
      </c>
      <c r="H112" s="9">
        <v>4.26</v>
      </c>
      <c r="I112" s="9">
        <f t="shared" si="31"/>
        <v>76.240000000000009</v>
      </c>
      <c r="J112" s="9">
        <v>21</v>
      </c>
      <c r="K112" s="9">
        <v>32</v>
      </c>
      <c r="L112" s="12">
        <f>J112/32</f>
        <v>0.65625</v>
      </c>
      <c r="M112" s="9">
        <v>108</v>
      </c>
      <c r="N112" s="9">
        <v>185</v>
      </c>
      <c r="O112" s="12">
        <f t="shared" si="20"/>
        <v>0.58378378378378382</v>
      </c>
      <c r="P112" s="9"/>
    </row>
    <row r="113" spans="1:16" x14ac:dyDescent="0.15">
      <c r="A113" s="9">
        <v>109</v>
      </c>
      <c r="B113" s="9" t="s">
        <v>249</v>
      </c>
      <c r="C113" s="9" t="s">
        <v>250</v>
      </c>
      <c r="D113" s="9">
        <v>2017</v>
      </c>
      <c r="E113" s="9" t="s">
        <v>269</v>
      </c>
      <c r="F113" s="9">
        <v>6.2</v>
      </c>
      <c r="G113" s="9">
        <v>66.09</v>
      </c>
      <c r="H113" s="9">
        <v>3.86</v>
      </c>
      <c r="I113" s="9">
        <f t="shared" si="31"/>
        <v>76.150000000000006</v>
      </c>
      <c r="J113" s="9">
        <v>22</v>
      </c>
      <c r="K113" s="9">
        <v>32</v>
      </c>
      <c r="L113" s="12">
        <f>J113/32</f>
        <v>0.6875</v>
      </c>
      <c r="M113" s="9">
        <v>109</v>
      </c>
      <c r="N113" s="9">
        <v>185</v>
      </c>
      <c r="O113" s="12">
        <f t="shared" si="20"/>
        <v>0.58918918918918917</v>
      </c>
      <c r="P113" s="9"/>
    </row>
    <row r="114" spans="1:16" x14ac:dyDescent="0.15">
      <c r="A114" s="9">
        <v>110</v>
      </c>
      <c r="B114" s="9">
        <v>2017010997</v>
      </c>
      <c r="C114" s="9" t="s">
        <v>159</v>
      </c>
      <c r="D114" s="9">
        <v>2017</v>
      </c>
      <c r="E114" s="9" t="s">
        <v>144</v>
      </c>
      <c r="F114" s="9">
        <v>4.9000000000000004</v>
      </c>
      <c r="G114" s="9">
        <v>67.48</v>
      </c>
      <c r="H114" s="9">
        <v>3.76</v>
      </c>
      <c r="I114" s="9">
        <f t="shared" si="31"/>
        <v>76.140000000000015</v>
      </c>
      <c r="J114" s="9">
        <v>16</v>
      </c>
      <c r="K114" s="9">
        <v>32</v>
      </c>
      <c r="L114" s="12">
        <f t="shared" ref="L114:L119" si="32">J114/K114</f>
        <v>0.5</v>
      </c>
      <c r="M114" s="9">
        <v>110</v>
      </c>
      <c r="N114" s="9">
        <v>185</v>
      </c>
      <c r="O114" s="12">
        <f t="shared" si="20"/>
        <v>0.59459459459459463</v>
      </c>
      <c r="P114" s="9"/>
    </row>
    <row r="115" spans="1:16" x14ac:dyDescent="0.15">
      <c r="A115" s="9">
        <v>111</v>
      </c>
      <c r="B115" s="9">
        <v>2017010939</v>
      </c>
      <c r="C115" s="9" t="s">
        <v>68</v>
      </c>
      <c r="D115" s="9">
        <v>2017</v>
      </c>
      <c r="E115" s="9" t="s">
        <v>53</v>
      </c>
      <c r="F115" s="9">
        <v>6.07</v>
      </c>
      <c r="G115" s="9">
        <v>65.53</v>
      </c>
      <c r="H115" s="9">
        <v>4.46</v>
      </c>
      <c r="I115" s="9">
        <f t="shared" ref="I115:I118" si="33">SUM(F115:H115)</f>
        <v>76.059999999999988</v>
      </c>
      <c r="J115" s="9">
        <v>16</v>
      </c>
      <c r="K115" s="9">
        <v>30</v>
      </c>
      <c r="L115" s="12">
        <f t="shared" si="32"/>
        <v>0.53333333333333333</v>
      </c>
      <c r="M115" s="9">
        <v>111</v>
      </c>
      <c r="N115" s="9">
        <v>185</v>
      </c>
      <c r="O115" s="12">
        <f t="shared" si="20"/>
        <v>0.6</v>
      </c>
      <c r="P115" s="9"/>
    </row>
    <row r="116" spans="1:16" x14ac:dyDescent="0.15">
      <c r="A116" s="9">
        <v>112</v>
      </c>
      <c r="B116" s="9">
        <v>2017010940</v>
      </c>
      <c r="C116" s="9" t="s">
        <v>69</v>
      </c>
      <c r="D116" s="9">
        <v>2017</v>
      </c>
      <c r="E116" s="9" t="s">
        <v>53</v>
      </c>
      <c r="F116" s="9">
        <v>6.85</v>
      </c>
      <c r="G116" s="9">
        <v>64.75</v>
      </c>
      <c r="H116" s="9">
        <v>4.42</v>
      </c>
      <c r="I116" s="9">
        <f t="shared" si="33"/>
        <v>76.02</v>
      </c>
      <c r="J116" s="9">
        <v>17</v>
      </c>
      <c r="K116" s="9">
        <v>30</v>
      </c>
      <c r="L116" s="12">
        <f t="shared" si="32"/>
        <v>0.56666666666666665</v>
      </c>
      <c r="M116" s="9">
        <v>112</v>
      </c>
      <c r="N116" s="9">
        <v>185</v>
      </c>
      <c r="O116" s="12">
        <f t="shared" si="20"/>
        <v>0.60540540540540544</v>
      </c>
      <c r="P116" s="9"/>
    </row>
    <row r="117" spans="1:16" x14ac:dyDescent="0.15">
      <c r="A117" s="9">
        <v>113</v>
      </c>
      <c r="B117" s="9">
        <v>2017011044</v>
      </c>
      <c r="C117" s="9" t="s">
        <v>194</v>
      </c>
      <c r="D117" s="9">
        <v>2017</v>
      </c>
      <c r="E117" s="9" t="s">
        <v>177</v>
      </c>
      <c r="F117" s="9">
        <v>6.5</v>
      </c>
      <c r="G117" s="9">
        <v>64.92</v>
      </c>
      <c r="H117" s="9">
        <v>4.5</v>
      </c>
      <c r="I117" s="9">
        <f t="shared" ref="I117:I120" si="34">F117+G117+H117</f>
        <v>75.92</v>
      </c>
      <c r="J117" s="9">
        <v>18</v>
      </c>
      <c r="K117" s="9">
        <v>31</v>
      </c>
      <c r="L117" s="12">
        <f t="shared" si="32"/>
        <v>0.58064516129032262</v>
      </c>
      <c r="M117" s="9">
        <v>113</v>
      </c>
      <c r="N117" s="9">
        <v>185</v>
      </c>
      <c r="O117" s="12">
        <f t="shared" si="20"/>
        <v>0.61081081081081079</v>
      </c>
      <c r="P117" s="9"/>
    </row>
    <row r="118" spans="1:16" x14ac:dyDescent="0.15">
      <c r="A118" s="9">
        <v>114</v>
      </c>
      <c r="B118" s="9">
        <v>2017010954</v>
      </c>
      <c r="C118" s="9" t="s">
        <v>70</v>
      </c>
      <c r="D118" s="9">
        <v>2017</v>
      </c>
      <c r="E118" s="9" t="s">
        <v>53</v>
      </c>
      <c r="F118" s="9">
        <v>7</v>
      </c>
      <c r="G118" s="9">
        <v>64.78</v>
      </c>
      <c r="H118" s="9">
        <v>4.13</v>
      </c>
      <c r="I118" s="9">
        <f t="shared" si="33"/>
        <v>75.91</v>
      </c>
      <c r="J118" s="9">
        <v>18</v>
      </c>
      <c r="K118" s="9">
        <v>30</v>
      </c>
      <c r="L118" s="12">
        <f t="shared" si="32"/>
        <v>0.6</v>
      </c>
      <c r="M118" s="9">
        <v>114</v>
      </c>
      <c r="N118" s="9">
        <v>185</v>
      </c>
      <c r="O118" s="12">
        <f t="shared" si="20"/>
        <v>0.61621621621621625</v>
      </c>
      <c r="P118" s="9"/>
    </row>
    <row r="119" spans="1:16" x14ac:dyDescent="0.15">
      <c r="A119" s="9">
        <v>115</v>
      </c>
      <c r="B119" s="9">
        <v>2017010999</v>
      </c>
      <c r="C119" s="9" t="s">
        <v>160</v>
      </c>
      <c r="D119" s="9">
        <v>2017</v>
      </c>
      <c r="E119" s="9" t="s">
        <v>144</v>
      </c>
      <c r="F119" s="9">
        <v>7.1</v>
      </c>
      <c r="G119" s="9">
        <v>64.16</v>
      </c>
      <c r="H119" s="9">
        <v>4.5999999999999996</v>
      </c>
      <c r="I119" s="9">
        <f t="shared" si="34"/>
        <v>75.859999999999985</v>
      </c>
      <c r="J119" s="9">
        <v>17</v>
      </c>
      <c r="K119" s="9">
        <v>32</v>
      </c>
      <c r="L119" s="12">
        <f t="shared" si="32"/>
        <v>0.53125</v>
      </c>
      <c r="M119" s="9">
        <v>115</v>
      </c>
      <c r="N119" s="9">
        <v>185</v>
      </c>
      <c r="O119" s="12">
        <f t="shared" si="20"/>
        <v>0.6216216216216216</v>
      </c>
      <c r="P119" s="9"/>
    </row>
    <row r="120" spans="1:16" x14ac:dyDescent="0.15">
      <c r="A120" s="9">
        <v>116</v>
      </c>
      <c r="B120" s="9">
        <v>2017010822</v>
      </c>
      <c r="C120" s="9" t="s">
        <v>251</v>
      </c>
      <c r="D120" s="9">
        <v>2017</v>
      </c>
      <c r="E120" s="9" t="s">
        <v>210</v>
      </c>
      <c r="F120" s="9">
        <v>5.0999999999999996</v>
      </c>
      <c r="G120" s="9">
        <v>66.150000000000006</v>
      </c>
      <c r="H120" s="9">
        <v>4.5199999999999996</v>
      </c>
      <c r="I120" s="9">
        <f t="shared" si="34"/>
        <v>75.77</v>
      </c>
      <c r="J120" s="9">
        <v>23</v>
      </c>
      <c r="K120" s="9">
        <v>32</v>
      </c>
      <c r="L120" s="12">
        <f>J120/32</f>
        <v>0.71875</v>
      </c>
      <c r="M120" s="9">
        <v>116</v>
      </c>
      <c r="N120" s="9">
        <v>185</v>
      </c>
      <c r="O120" s="12">
        <f t="shared" si="20"/>
        <v>0.62702702702702706</v>
      </c>
      <c r="P120" s="9"/>
    </row>
    <row r="121" spans="1:16" x14ac:dyDescent="0.15">
      <c r="A121" s="9">
        <v>117</v>
      </c>
      <c r="B121" s="9">
        <v>2017010928</v>
      </c>
      <c r="C121" s="9" t="s">
        <v>71</v>
      </c>
      <c r="D121" s="9">
        <v>2017</v>
      </c>
      <c r="E121" s="9" t="s">
        <v>53</v>
      </c>
      <c r="F121" s="9">
        <v>7</v>
      </c>
      <c r="G121" s="9">
        <v>64.47</v>
      </c>
      <c r="H121" s="9">
        <v>4.1399999999999997</v>
      </c>
      <c r="I121" s="9">
        <f t="shared" ref="I121:I125" si="35">SUM(F121:H121)</f>
        <v>75.61</v>
      </c>
      <c r="J121" s="9">
        <v>19</v>
      </c>
      <c r="K121" s="9">
        <v>30</v>
      </c>
      <c r="L121" s="12">
        <f t="shared" ref="L121:L128" si="36">J121/K121</f>
        <v>0.6333333333333333</v>
      </c>
      <c r="M121" s="9">
        <v>117</v>
      </c>
      <c r="N121" s="9">
        <v>185</v>
      </c>
      <c r="O121" s="12">
        <f t="shared" si="20"/>
        <v>0.63243243243243241</v>
      </c>
      <c r="P121" s="9"/>
    </row>
    <row r="122" spans="1:16" x14ac:dyDescent="0.15">
      <c r="A122" s="9">
        <v>118</v>
      </c>
      <c r="B122" s="9">
        <v>2017010932</v>
      </c>
      <c r="C122" s="9" t="s">
        <v>72</v>
      </c>
      <c r="D122" s="9">
        <v>2017</v>
      </c>
      <c r="E122" s="9" t="s">
        <v>53</v>
      </c>
      <c r="F122" s="9">
        <v>7.6</v>
      </c>
      <c r="G122" s="9">
        <v>63.87</v>
      </c>
      <c r="H122" s="9">
        <v>4.04</v>
      </c>
      <c r="I122" s="9">
        <f t="shared" si="35"/>
        <v>75.510000000000005</v>
      </c>
      <c r="J122" s="9">
        <v>20</v>
      </c>
      <c r="K122" s="9">
        <v>30</v>
      </c>
      <c r="L122" s="12">
        <f t="shared" si="36"/>
        <v>0.66666666666666663</v>
      </c>
      <c r="M122" s="9">
        <v>118</v>
      </c>
      <c r="N122" s="9">
        <v>185</v>
      </c>
      <c r="O122" s="12">
        <f t="shared" si="20"/>
        <v>0.63783783783783787</v>
      </c>
      <c r="P122" s="9"/>
    </row>
    <row r="123" spans="1:16" x14ac:dyDescent="0.15">
      <c r="A123" s="9">
        <v>119</v>
      </c>
      <c r="B123" s="9">
        <v>2017011042</v>
      </c>
      <c r="C123" s="9" t="s">
        <v>195</v>
      </c>
      <c r="D123" s="9">
        <v>2017</v>
      </c>
      <c r="E123" s="9" t="s">
        <v>177</v>
      </c>
      <c r="F123" s="9">
        <v>5.6</v>
      </c>
      <c r="G123" s="9">
        <v>65.290000000000006</v>
      </c>
      <c r="H123" s="9">
        <v>4.5</v>
      </c>
      <c r="I123" s="9">
        <f t="shared" ref="I123:I146" si="37">F123+G123+H123</f>
        <v>75.39</v>
      </c>
      <c r="J123" s="9">
        <v>19</v>
      </c>
      <c r="K123" s="9">
        <v>31</v>
      </c>
      <c r="L123" s="12">
        <f t="shared" si="36"/>
        <v>0.61290322580645162</v>
      </c>
      <c r="M123" s="9">
        <v>119</v>
      </c>
      <c r="N123" s="9">
        <v>185</v>
      </c>
      <c r="O123" s="12">
        <f t="shared" si="20"/>
        <v>0.64324324324324322</v>
      </c>
      <c r="P123" s="9"/>
    </row>
    <row r="124" spans="1:16" x14ac:dyDescent="0.15">
      <c r="A124" s="9">
        <v>120</v>
      </c>
      <c r="B124" s="9">
        <v>2017010986</v>
      </c>
      <c r="C124" s="9" t="s">
        <v>161</v>
      </c>
      <c r="D124" s="9">
        <v>2017</v>
      </c>
      <c r="E124" s="9" t="s">
        <v>144</v>
      </c>
      <c r="F124" s="9">
        <v>6.4</v>
      </c>
      <c r="G124" s="9">
        <v>64.819999999999993</v>
      </c>
      <c r="H124" s="9">
        <v>4.0999999999999996</v>
      </c>
      <c r="I124" s="9">
        <f t="shared" si="37"/>
        <v>75.319999999999993</v>
      </c>
      <c r="J124" s="9">
        <v>18</v>
      </c>
      <c r="K124" s="9">
        <v>32</v>
      </c>
      <c r="L124" s="12">
        <f t="shared" si="36"/>
        <v>0.5625</v>
      </c>
      <c r="M124" s="9">
        <v>120</v>
      </c>
      <c r="N124" s="9">
        <v>185</v>
      </c>
      <c r="O124" s="12">
        <f t="shared" si="20"/>
        <v>0.64864864864864868</v>
      </c>
      <c r="P124" s="9"/>
    </row>
    <row r="125" spans="1:16" x14ac:dyDescent="0.15">
      <c r="A125" s="9">
        <v>121</v>
      </c>
      <c r="B125" s="9">
        <v>2017010935</v>
      </c>
      <c r="C125" s="9" t="s">
        <v>73</v>
      </c>
      <c r="D125" s="9">
        <v>2017</v>
      </c>
      <c r="E125" s="9" t="s">
        <v>53</v>
      </c>
      <c r="F125" s="9">
        <v>5.6</v>
      </c>
      <c r="G125" s="9">
        <v>65.08</v>
      </c>
      <c r="H125" s="9">
        <v>4.33</v>
      </c>
      <c r="I125" s="9">
        <f t="shared" si="35"/>
        <v>75.009999999999991</v>
      </c>
      <c r="J125" s="9">
        <v>21</v>
      </c>
      <c r="K125" s="9">
        <v>30</v>
      </c>
      <c r="L125" s="12">
        <f t="shared" si="36"/>
        <v>0.7</v>
      </c>
      <c r="M125" s="9">
        <v>121</v>
      </c>
      <c r="N125" s="9">
        <v>185</v>
      </c>
      <c r="O125" s="12">
        <f t="shared" si="20"/>
        <v>0.65405405405405403</v>
      </c>
      <c r="P125" s="9"/>
    </row>
    <row r="126" spans="1:16" x14ac:dyDescent="0.15">
      <c r="A126" s="9">
        <v>122</v>
      </c>
      <c r="B126" s="9">
        <v>2017011008</v>
      </c>
      <c r="C126" s="9" t="s">
        <v>162</v>
      </c>
      <c r="D126" s="9">
        <v>2017</v>
      </c>
      <c r="E126" s="9" t="s">
        <v>144</v>
      </c>
      <c r="F126" s="9">
        <v>5.4</v>
      </c>
      <c r="G126" s="9">
        <v>65.3</v>
      </c>
      <c r="H126" s="9">
        <v>3.93</v>
      </c>
      <c r="I126" s="9">
        <f t="shared" si="37"/>
        <v>74.63000000000001</v>
      </c>
      <c r="J126" s="9">
        <v>19</v>
      </c>
      <c r="K126" s="9">
        <v>32</v>
      </c>
      <c r="L126" s="12">
        <f t="shared" si="36"/>
        <v>0.59375</v>
      </c>
      <c r="M126" s="9">
        <v>122</v>
      </c>
      <c r="N126" s="9">
        <v>185</v>
      </c>
      <c r="O126" s="12">
        <f t="shared" si="20"/>
        <v>0.6594594594594595</v>
      </c>
      <c r="P126" s="9"/>
    </row>
    <row r="127" spans="1:16" x14ac:dyDescent="0.15">
      <c r="A127" s="9">
        <v>123</v>
      </c>
      <c r="B127" s="9">
        <v>2017010901</v>
      </c>
      <c r="C127" s="9" t="s">
        <v>41</v>
      </c>
      <c r="D127" s="9">
        <v>2017</v>
      </c>
      <c r="E127" s="9" t="s">
        <v>268</v>
      </c>
      <c r="F127" s="9">
        <v>6.1</v>
      </c>
      <c r="G127" s="9">
        <v>66.418999999999997</v>
      </c>
      <c r="H127" s="9">
        <v>2.1</v>
      </c>
      <c r="I127" s="9">
        <f t="shared" si="37"/>
        <v>74.618999999999986</v>
      </c>
      <c r="J127" s="9">
        <v>25</v>
      </c>
      <c r="K127" s="9">
        <v>31</v>
      </c>
      <c r="L127" s="12">
        <f t="shared" si="36"/>
        <v>0.80645161290322576</v>
      </c>
      <c r="M127" s="9">
        <v>123</v>
      </c>
      <c r="N127" s="9">
        <v>185</v>
      </c>
      <c r="O127" s="12">
        <f t="shared" si="20"/>
        <v>0.66486486486486485</v>
      </c>
      <c r="P127" s="9"/>
    </row>
    <row r="128" spans="1:16" x14ac:dyDescent="0.15">
      <c r="A128" s="9">
        <v>124</v>
      </c>
      <c r="B128" s="9">
        <v>2016011010</v>
      </c>
      <c r="C128" s="9" t="s">
        <v>196</v>
      </c>
      <c r="D128" s="9">
        <v>2017</v>
      </c>
      <c r="E128" s="9" t="s">
        <v>177</v>
      </c>
      <c r="F128" s="9">
        <v>6.7</v>
      </c>
      <c r="G128" s="9">
        <v>64.02</v>
      </c>
      <c r="H128" s="9">
        <v>3.8</v>
      </c>
      <c r="I128" s="9">
        <f t="shared" si="37"/>
        <v>74.52</v>
      </c>
      <c r="J128" s="9">
        <v>20</v>
      </c>
      <c r="K128" s="9">
        <v>31</v>
      </c>
      <c r="L128" s="12">
        <f t="shared" si="36"/>
        <v>0.64516129032258063</v>
      </c>
      <c r="M128" s="9">
        <v>124</v>
      </c>
      <c r="N128" s="9">
        <v>185</v>
      </c>
      <c r="O128" s="12">
        <f t="shared" si="20"/>
        <v>0.67027027027027031</v>
      </c>
      <c r="P128" s="9"/>
    </row>
    <row r="129" spans="1:16" x14ac:dyDescent="0.15">
      <c r="A129" s="9">
        <v>125</v>
      </c>
      <c r="B129" s="9" t="s">
        <v>252</v>
      </c>
      <c r="C129" s="9" t="s">
        <v>253</v>
      </c>
      <c r="D129" s="9">
        <v>2017</v>
      </c>
      <c r="E129" s="9" t="s">
        <v>269</v>
      </c>
      <c r="F129" s="9">
        <v>5.6</v>
      </c>
      <c r="G129" s="9">
        <v>64.25</v>
      </c>
      <c r="H129" s="9">
        <v>4.67</v>
      </c>
      <c r="I129" s="9">
        <f t="shared" si="37"/>
        <v>74.52</v>
      </c>
      <c r="J129" s="9">
        <v>24</v>
      </c>
      <c r="K129" s="9">
        <v>32</v>
      </c>
      <c r="L129" s="12">
        <f>J129/32</f>
        <v>0.75</v>
      </c>
      <c r="M129" s="9">
        <v>125</v>
      </c>
      <c r="N129" s="9">
        <v>185</v>
      </c>
      <c r="O129" s="12">
        <f t="shared" si="20"/>
        <v>0.67567567567567566</v>
      </c>
      <c r="P129" s="9"/>
    </row>
    <row r="130" spans="1:16" x14ac:dyDescent="0.15">
      <c r="A130" s="9">
        <v>126</v>
      </c>
      <c r="B130" s="9">
        <v>2017010402</v>
      </c>
      <c r="C130" s="9" t="s">
        <v>163</v>
      </c>
      <c r="D130" s="9">
        <v>2017</v>
      </c>
      <c r="E130" s="9" t="s">
        <v>144</v>
      </c>
      <c r="F130" s="9">
        <v>5</v>
      </c>
      <c r="G130" s="9">
        <v>65.42</v>
      </c>
      <c r="H130" s="9">
        <v>4.07</v>
      </c>
      <c r="I130" s="9">
        <f t="shared" si="37"/>
        <v>74.490000000000009</v>
      </c>
      <c r="J130" s="9">
        <v>20</v>
      </c>
      <c r="K130" s="9">
        <v>32</v>
      </c>
      <c r="L130" s="12">
        <f t="shared" ref="L130:L133" si="38">J130/K130</f>
        <v>0.625</v>
      </c>
      <c r="M130" s="9">
        <v>126</v>
      </c>
      <c r="N130" s="9">
        <v>185</v>
      </c>
      <c r="O130" s="12">
        <f t="shared" si="20"/>
        <v>0.68108108108108112</v>
      </c>
      <c r="P130" s="9"/>
    </row>
    <row r="131" spans="1:16" x14ac:dyDescent="0.15">
      <c r="A131" s="9">
        <v>127</v>
      </c>
      <c r="B131" s="9">
        <v>2017011002</v>
      </c>
      <c r="C131" s="9" t="s">
        <v>164</v>
      </c>
      <c r="D131" s="9">
        <v>2017</v>
      </c>
      <c r="E131" s="9" t="s">
        <v>144</v>
      </c>
      <c r="F131" s="9">
        <v>6.6</v>
      </c>
      <c r="G131" s="9">
        <v>63.46</v>
      </c>
      <c r="H131" s="9">
        <v>4.4000000000000004</v>
      </c>
      <c r="I131" s="9">
        <f t="shared" si="37"/>
        <v>74.460000000000008</v>
      </c>
      <c r="J131" s="9">
        <v>21</v>
      </c>
      <c r="K131" s="9">
        <v>32</v>
      </c>
      <c r="L131" s="12">
        <f t="shared" si="38"/>
        <v>0.65625</v>
      </c>
      <c r="M131" s="9">
        <v>127</v>
      </c>
      <c r="N131" s="9">
        <v>185</v>
      </c>
      <c r="O131" s="12">
        <f t="shared" si="20"/>
        <v>0.68648648648648647</v>
      </c>
      <c r="P131" s="9"/>
    </row>
    <row r="132" spans="1:16" x14ac:dyDescent="0.15">
      <c r="A132" s="9">
        <v>128</v>
      </c>
      <c r="B132" s="9">
        <v>2017010907</v>
      </c>
      <c r="C132" s="9" t="s">
        <v>42</v>
      </c>
      <c r="D132" s="9">
        <v>2017</v>
      </c>
      <c r="E132" s="9" t="s">
        <v>268</v>
      </c>
      <c r="F132" s="9">
        <v>7.2</v>
      </c>
      <c r="G132" s="9">
        <v>63.036000000000001</v>
      </c>
      <c r="H132" s="9">
        <v>4.2</v>
      </c>
      <c r="I132" s="9">
        <f t="shared" si="37"/>
        <v>74.436000000000007</v>
      </c>
      <c r="J132" s="9">
        <v>26</v>
      </c>
      <c r="K132" s="9">
        <v>31</v>
      </c>
      <c r="L132" s="12">
        <f t="shared" si="38"/>
        <v>0.83870967741935487</v>
      </c>
      <c r="M132" s="9">
        <v>128</v>
      </c>
      <c r="N132" s="9">
        <v>185</v>
      </c>
      <c r="O132" s="12">
        <f t="shared" si="20"/>
        <v>0.69189189189189193</v>
      </c>
      <c r="P132" s="9"/>
    </row>
    <row r="133" spans="1:16" x14ac:dyDescent="0.15">
      <c r="A133" s="9">
        <v>129</v>
      </c>
      <c r="B133" s="9" t="s">
        <v>118</v>
      </c>
      <c r="C133" s="9" t="s">
        <v>119</v>
      </c>
      <c r="D133" s="9">
        <v>2017</v>
      </c>
      <c r="E133" s="9" t="s">
        <v>84</v>
      </c>
      <c r="F133" s="9">
        <v>6.3</v>
      </c>
      <c r="G133" s="9">
        <v>63.72</v>
      </c>
      <c r="H133" s="9">
        <v>4.3899999999999997</v>
      </c>
      <c r="I133" s="9">
        <f t="shared" si="37"/>
        <v>74.41</v>
      </c>
      <c r="J133" s="9">
        <v>18</v>
      </c>
      <c r="K133" s="9">
        <v>30</v>
      </c>
      <c r="L133" s="12">
        <f t="shared" si="38"/>
        <v>0.6</v>
      </c>
      <c r="M133" s="9">
        <v>129</v>
      </c>
      <c r="N133" s="9">
        <v>185</v>
      </c>
      <c r="O133" s="12">
        <f t="shared" ref="O133:O189" si="39">IFERROR(M133/N133,"")</f>
        <v>0.69729729729729728</v>
      </c>
      <c r="P133" s="9"/>
    </row>
    <row r="134" spans="1:16" x14ac:dyDescent="0.15">
      <c r="A134" s="9">
        <v>130</v>
      </c>
      <c r="B134" s="9" t="s">
        <v>254</v>
      </c>
      <c r="C134" s="9" t="s">
        <v>255</v>
      </c>
      <c r="D134" s="9">
        <v>2017</v>
      </c>
      <c r="E134" s="9" t="s">
        <v>269</v>
      </c>
      <c r="F134" s="9">
        <v>5.25</v>
      </c>
      <c r="G134" s="9">
        <v>64.86</v>
      </c>
      <c r="H134" s="9">
        <v>4.22</v>
      </c>
      <c r="I134" s="9">
        <f t="shared" si="37"/>
        <v>74.33</v>
      </c>
      <c r="J134" s="9">
        <v>25</v>
      </c>
      <c r="K134" s="9">
        <v>32</v>
      </c>
      <c r="L134" s="12">
        <f t="shared" ref="L134:L138" si="40">J134/32</f>
        <v>0.78125</v>
      </c>
      <c r="M134" s="9">
        <v>130</v>
      </c>
      <c r="N134" s="9">
        <v>185</v>
      </c>
      <c r="O134" s="12">
        <f t="shared" si="39"/>
        <v>0.70270270270270274</v>
      </c>
      <c r="P134" s="9"/>
    </row>
    <row r="135" spans="1:16" x14ac:dyDescent="0.15">
      <c r="A135" s="9">
        <v>131</v>
      </c>
      <c r="B135" s="9" t="s">
        <v>256</v>
      </c>
      <c r="C135" s="9" t="s">
        <v>257</v>
      </c>
      <c r="D135" s="9">
        <v>2017</v>
      </c>
      <c r="E135" s="9" t="s">
        <v>269</v>
      </c>
      <c r="F135" s="9">
        <v>4.9000000000000004</v>
      </c>
      <c r="G135" s="9">
        <v>64.94</v>
      </c>
      <c r="H135" s="9">
        <v>4.32</v>
      </c>
      <c r="I135" s="9">
        <f t="shared" si="37"/>
        <v>74.16</v>
      </c>
      <c r="J135" s="9">
        <v>26</v>
      </c>
      <c r="K135" s="9">
        <v>32</v>
      </c>
      <c r="L135" s="12">
        <f t="shared" si="40"/>
        <v>0.8125</v>
      </c>
      <c r="M135" s="9">
        <v>131</v>
      </c>
      <c r="N135" s="9">
        <v>185</v>
      </c>
      <c r="O135" s="12">
        <f t="shared" si="39"/>
        <v>0.70810810810810809</v>
      </c>
      <c r="P135" s="9"/>
    </row>
    <row r="136" spans="1:16" x14ac:dyDescent="0.15">
      <c r="A136" s="9">
        <v>132</v>
      </c>
      <c r="B136" s="9">
        <v>2017011040</v>
      </c>
      <c r="C136" s="9" t="s">
        <v>197</v>
      </c>
      <c r="D136" s="9">
        <v>2017</v>
      </c>
      <c r="E136" s="9" t="s">
        <v>177</v>
      </c>
      <c r="F136" s="9">
        <v>7.1</v>
      </c>
      <c r="G136" s="9">
        <v>62.54</v>
      </c>
      <c r="H136" s="9">
        <v>4.4000000000000004</v>
      </c>
      <c r="I136" s="9">
        <f t="shared" si="37"/>
        <v>74.040000000000006</v>
      </c>
      <c r="J136" s="9">
        <v>21</v>
      </c>
      <c r="K136" s="9">
        <v>31</v>
      </c>
      <c r="L136" s="12">
        <f t="shared" ref="L136:L140" si="41">J136/K136</f>
        <v>0.67741935483870963</v>
      </c>
      <c r="M136" s="9">
        <v>132</v>
      </c>
      <c r="N136" s="9">
        <v>185</v>
      </c>
      <c r="O136" s="12">
        <f t="shared" si="39"/>
        <v>0.71351351351351355</v>
      </c>
      <c r="P136" s="9"/>
    </row>
    <row r="137" spans="1:16" x14ac:dyDescent="0.15">
      <c r="A137" s="9">
        <v>133</v>
      </c>
      <c r="B137" s="9">
        <v>2017011003</v>
      </c>
      <c r="C137" s="9" t="s">
        <v>165</v>
      </c>
      <c r="D137" s="9">
        <v>2017</v>
      </c>
      <c r="E137" s="9" t="s">
        <v>144</v>
      </c>
      <c r="F137" s="9">
        <v>6.5</v>
      </c>
      <c r="G137" s="9">
        <v>63.72</v>
      </c>
      <c r="H137" s="9">
        <v>3.8</v>
      </c>
      <c r="I137" s="9">
        <f t="shared" si="37"/>
        <v>74.02</v>
      </c>
      <c r="J137" s="9">
        <v>22</v>
      </c>
      <c r="K137" s="9">
        <v>32</v>
      </c>
      <c r="L137" s="12">
        <f t="shared" si="41"/>
        <v>0.6875</v>
      </c>
      <c r="M137" s="9">
        <v>133</v>
      </c>
      <c r="N137" s="9">
        <v>185</v>
      </c>
      <c r="O137" s="12">
        <f t="shared" si="39"/>
        <v>0.7189189189189189</v>
      </c>
      <c r="P137" s="9"/>
    </row>
    <row r="138" spans="1:16" x14ac:dyDescent="0.15">
      <c r="A138" s="9">
        <v>134</v>
      </c>
      <c r="B138" s="9" t="s">
        <v>258</v>
      </c>
      <c r="C138" s="9" t="s">
        <v>259</v>
      </c>
      <c r="D138" s="9">
        <v>2017</v>
      </c>
      <c r="E138" s="9" t="s">
        <v>269</v>
      </c>
      <c r="F138" s="9">
        <v>6</v>
      </c>
      <c r="G138" s="9">
        <v>64.819999999999993</v>
      </c>
      <c r="H138" s="9">
        <v>3.2</v>
      </c>
      <c r="I138" s="9">
        <f t="shared" si="37"/>
        <v>74.02</v>
      </c>
      <c r="J138" s="9">
        <v>27</v>
      </c>
      <c r="K138" s="9">
        <v>32</v>
      </c>
      <c r="L138" s="12">
        <f t="shared" si="40"/>
        <v>0.84375</v>
      </c>
      <c r="M138" s="9">
        <v>134</v>
      </c>
      <c r="N138" s="9">
        <v>185</v>
      </c>
      <c r="O138" s="12">
        <f t="shared" si="39"/>
        <v>0.72432432432432436</v>
      </c>
      <c r="P138" s="9"/>
    </row>
    <row r="139" spans="1:16" x14ac:dyDescent="0.15">
      <c r="A139" s="9">
        <v>135</v>
      </c>
      <c r="B139" s="9">
        <v>2017010976</v>
      </c>
      <c r="C139" s="9" t="s">
        <v>120</v>
      </c>
      <c r="D139" s="9">
        <v>2017</v>
      </c>
      <c r="E139" s="9" t="s">
        <v>84</v>
      </c>
      <c r="F139" s="9">
        <v>5.2</v>
      </c>
      <c r="G139" s="9">
        <v>64.25</v>
      </c>
      <c r="H139" s="9">
        <v>4.55</v>
      </c>
      <c r="I139" s="9">
        <f t="shared" si="37"/>
        <v>74</v>
      </c>
      <c r="J139" s="9">
        <v>19</v>
      </c>
      <c r="K139" s="9">
        <v>30</v>
      </c>
      <c r="L139" s="12">
        <f t="shared" si="41"/>
        <v>0.6333333333333333</v>
      </c>
      <c r="M139" s="9">
        <v>135</v>
      </c>
      <c r="N139" s="9">
        <v>185</v>
      </c>
      <c r="O139" s="12">
        <f t="shared" si="39"/>
        <v>0.72972972972972971</v>
      </c>
      <c r="P139" s="9"/>
    </row>
    <row r="140" spans="1:16" x14ac:dyDescent="0.15">
      <c r="A140" s="9">
        <v>136</v>
      </c>
      <c r="B140" s="9">
        <v>2017011023</v>
      </c>
      <c r="C140" s="9" t="s">
        <v>198</v>
      </c>
      <c r="D140" s="9">
        <v>2017</v>
      </c>
      <c r="E140" s="9" t="s">
        <v>177</v>
      </c>
      <c r="F140" s="9">
        <v>6.45</v>
      </c>
      <c r="G140" s="9">
        <v>62.91</v>
      </c>
      <c r="H140" s="9">
        <v>4.3</v>
      </c>
      <c r="I140" s="9">
        <f t="shared" si="37"/>
        <v>73.66</v>
      </c>
      <c r="J140" s="9">
        <v>22</v>
      </c>
      <c r="K140" s="9">
        <v>31</v>
      </c>
      <c r="L140" s="12">
        <f t="shared" si="41"/>
        <v>0.70967741935483875</v>
      </c>
      <c r="M140" s="9">
        <v>136</v>
      </c>
      <c r="N140" s="9">
        <v>185</v>
      </c>
      <c r="O140" s="12">
        <f t="shared" si="39"/>
        <v>0.73513513513513518</v>
      </c>
      <c r="P140" s="9"/>
    </row>
    <row r="141" spans="1:16" x14ac:dyDescent="0.15">
      <c r="A141" s="9">
        <v>137</v>
      </c>
      <c r="B141" s="9" t="s">
        <v>260</v>
      </c>
      <c r="C141" s="9" t="s">
        <v>261</v>
      </c>
      <c r="D141" s="9">
        <v>2017</v>
      </c>
      <c r="E141" s="9" t="s">
        <v>269</v>
      </c>
      <c r="F141" s="9">
        <v>7.15</v>
      </c>
      <c r="G141" s="9">
        <v>62</v>
      </c>
      <c r="H141" s="9">
        <v>4.43</v>
      </c>
      <c r="I141" s="9">
        <f t="shared" si="37"/>
        <v>73.580000000000013</v>
      </c>
      <c r="J141" s="9">
        <v>28</v>
      </c>
      <c r="K141" s="9">
        <v>32</v>
      </c>
      <c r="L141" s="12">
        <f>J141/32</f>
        <v>0.875</v>
      </c>
      <c r="M141" s="9">
        <v>137</v>
      </c>
      <c r="N141" s="9">
        <v>185</v>
      </c>
      <c r="O141" s="12">
        <f t="shared" si="39"/>
        <v>0.74054054054054053</v>
      </c>
      <c r="P141" s="9"/>
    </row>
    <row r="142" spans="1:16" x14ac:dyDescent="0.15">
      <c r="A142" s="9">
        <v>138</v>
      </c>
      <c r="B142" s="9">
        <v>2017010908</v>
      </c>
      <c r="C142" s="9" t="s">
        <v>43</v>
      </c>
      <c r="D142" s="9">
        <v>2017</v>
      </c>
      <c r="E142" s="9" t="s">
        <v>268</v>
      </c>
      <c r="F142" s="9">
        <v>6.7</v>
      </c>
      <c r="G142" s="9">
        <v>62.41</v>
      </c>
      <c r="H142" s="9">
        <v>4.4000000000000004</v>
      </c>
      <c r="I142" s="9">
        <f t="shared" si="37"/>
        <v>73.510000000000005</v>
      </c>
      <c r="J142" s="9">
        <v>27</v>
      </c>
      <c r="K142" s="9">
        <v>31</v>
      </c>
      <c r="L142" s="12">
        <f t="shared" ref="L142:L162" si="42">J142/K142</f>
        <v>0.87096774193548387</v>
      </c>
      <c r="M142" s="9">
        <v>138</v>
      </c>
      <c r="N142" s="9">
        <v>185</v>
      </c>
      <c r="O142" s="12">
        <f t="shared" si="39"/>
        <v>0.74594594594594599</v>
      </c>
      <c r="P142" s="9"/>
    </row>
    <row r="143" spans="1:16" x14ac:dyDescent="0.15">
      <c r="A143" s="9">
        <v>139</v>
      </c>
      <c r="B143" s="9" t="s">
        <v>121</v>
      </c>
      <c r="C143" s="9" t="s">
        <v>122</v>
      </c>
      <c r="D143" s="9">
        <v>2017</v>
      </c>
      <c r="E143" s="9" t="s">
        <v>84</v>
      </c>
      <c r="F143" s="9">
        <v>6.4</v>
      </c>
      <c r="G143" s="9">
        <v>64.44</v>
      </c>
      <c r="H143" s="9">
        <v>2.63</v>
      </c>
      <c r="I143" s="9">
        <f t="shared" si="37"/>
        <v>73.47</v>
      </c>
      <c r="J143" s="9">
        <v>20</v>
      </c>
      <c r="K143" s="9">
        <v>30</v>
      </c>
      <c r="L143" s="12">
        <f t="shared" si="42"/>
        <v>0.66666666666666663</v>
      </c>
      <c r="M143" s="9">
        <v>139</v>
      </c>
      <c r="N143" s="9">
        <v>185</v>
      </c>
      <c r="O143" s="12">
        <f t="shared" si="39"/>
        <v>0.75135135135135134</v>
      </c>
      <c r="P143" s="9"/>
    </row>
    <row r="144" spans="1:16" x14ac:dyDescent="0.15">
      <c r="A144" s="9">
        <v>140</v>
      </c>
      <c r="B144" s="9">
        <v>2017011016</v>
      </c>
      <c r="C144" s="9" t="s">
        <v>199</v>
      </c>
      <c r="D144" s="9">
        <v>2017</v>
      </c>
      <c r="E144" s="9" t="s">
        <v>177</v>
      </c>
      <c r="F144" s="9">
        <v>6.2</v>
      </c>
      <c r="G144" s="9">
        <v>62.91</v>
      </c>
      <c r="H144" s="9">
        <v>4.2</v>
      </c>
      <c r="I144" s="9">
        <f t="shared" si="37"/>
        <v>73.31</v>
      </c>
      <c r="J144" s="9">
        <v>23</v>
      </c>
      <c r="K144" s="9">
        <v>31</v>
      </c>
      <c r="L144" s="12">
        <f t="shared" si="42"/>
        <v>0.74193548387096775</v>
      </c>
      <c r="M144" s="9">
        <v>140</v>
      </c>
      <c r="N144" s="9">
        <v>185</v>
      </c>
      <c r="O144" s="12">
        <f t="shared" si="39"/>
        <v>0.7567567567567568</v>
      </c>
      <c r="P144" s="9"/>
    </row>
    <row r="145" spans="1:16" x14ac:dyDescent="0.15">
      <c r="A145" s="9">
        <v>141</v>
      </c>
      <c r="B145" s="9">
        <v>2017011021</v>
      </c>
      <c r="C145" s="9" t="s">
        <v>200</v>
      </c>
      <c r="D145" s="9">
        <v>2017</v>
      </c>
      <c r="E145" s="9" t="s">
        <v>177</v>
      </c>
      <c r="F145" s="9">
        <v>5.6</v>
      </c>
      <c r="G145" s="9">
        <v>63.5</v>
      </c>
      <c r="H145" s="9">
        <v>3.7</v>
      </c>
      <c r="I145" s="9">
        <f t="shared" si="37"/>
        <v>72.8</v>
      </c>
      <c r="J145" s="9">
        <v>24</v>
      </c>
      <c r="K145" s="9">
        <v>31</v>
      </c>
      <c r="L145" s="12">
        <f t="shared" si="42"/>
        <v>0.77419354838709675</v>
      </c>
      <c r="M145" s="9">
        <v>141</v>
      </c>
      <c r="N145" s="9">
        <v>185</v>
      </c>
      <c r="O145" s="12">
        <f t="shared" si="39"/>
        <v>0.76216216216216215</v>
      </c>
      <c r="P145" s="9"/>
    </row>
    <row r="146" spans="1:16" x14ac:dyDescent="0.15">
      <c r="A146" s="9">
        <v>142</v>
      </c>
      <c r="B146" s="9">
        <v>2017010637</v>
      </c>
      <c r="C146" s="9" t="s">
        <v>166</v>
      </c>
      <c r="D146" s="9">
        <v>2017</v>
      </c>
      <c r="E146" s="9" t="s">
        <v>144</v>
      </c>
      <c r="F146" s="9">
        <v>4.2</v>
      </c>
      <c r="G146" s="9">
        <v>66.069999999999993</v>
      </c>
      <c r="H146" s="9">
        <v>2.2000000000000002</v>
      </c>
      <c r="I146" s="9">
        <f t="shared" si="37"/>
        <v>72.47</v>
      </c>
      <c r="J146" s="9">
        <v>23</v>
      </c>
      <c r="K146" s="9">
        <v>32</v>
      </c>
      <c r="L146" s="12">
        <f t="shared" si="42"/>
        <v>0.71875</v>
      </c>
      <c r="M146" s="9">
        <v>142</v>
      </c>
      <c r="N146" s="9">
        <v>185</v>
      </c>
      <c r="O146" s="12">
        <f t="shared" si="39"/>
        <v>0.76756756756756761</v>
      </c>
      <c r="P146" s="9"/>
    </row>
    <row r="147" spans="1:16" x14ac:dyDescent="0.15">
      <c r="A147" s="9">
        <v>143</v>
      </c>
      <c r="B147" s="9">
        <v>2017010590</v>
      </c>
      <c r="C147" s="9" t="s">
        <v>74</v>
      </c>
      <c r="D147" s="9">
        <v>2017</v>
      </c>
      <c r="E147" s="9" t="s">
        <v>53</v>
      </c>
      <c r="F147" s="9">
        <v>7</v>
      </c>
      <c r="G147" s="9">
        <v>61.64</v>
      </c>
      <c r="H147" s="9">
        <v>3.82</v>
      </c>
      <c r="I147" s="9">
        <f t="shared" ref="I147:I153" si="43">SUM(F147:H147)</f>
        <v>72.459999999999994</v>
      </c>
      <c r="J147" s="9">
        <v>22</v>
      </c>
      <c r="K147" s="9">
        <v>30</v>
      </c>
      <c r="L147" s="12">
        <f t="shared" si="42"/>
        <v>0.73333333333333328</v>
      </c>
      <c r="M147" s="9">
        <v>143</v>
      </c>
      <c r="N147" s="9">
        <v>185</v>
      </c>
      <c r="O147" s="12">
        <f t="shared" si="39"/>
        <v>0.77297297297297296</v>
      </c>
      <c r="P147" s="9"/>
    </row>
    <row r="148" spans="1:16" x14ac:dyDescent="0.15">
      <c r="A148" s="9">
        <v>144</v>
      </c>
      <c r="B148" s="9">
        <v>2017010912</v>
      </c>
      <c r="C148" s="9" t="s">
        <v>44</v>
      </c>
      <c r="D148" s="9">
        <v>2017</v>
      </c>
      <c r="E148" s="9" t="s">
        <v>268</v>
      </c>
      <c r="F148" s="9">
        <v>7.6</v>
      </c>
      <c r="G148" s="9">
        <v>62.1</v>
      </c>
      <c r="H148" s="9">
        <v>2.5</v>
      </c>
      <c r="I148" s="9">
        <f>F148+G148+H148</f>
        <v>72.2</v>
      </c>
      <c r="J148" s="9">
        <v>28</v>
      </c>
      <c r="K148" s="9">
        <v>31</v>
      </c>
      <c r="L148" s="12">
        <f t="shared" si="42"/>
        <v>0.90322580645161288</v>
      </c>
      <c r="M148" s="9">
        <v>144</v>
      </c>
      <c r="N148" s="9">
        <v>185</v>
      </c>
      <c r="O148" s="12">
        <f t="shared" si="39"/>
        <v>0.77837837837837842</v>
      </c>
      <c r="P148" s="9"/>
    </row>
    <row r="149" spans="1:16" x14ac:dyDescent="0.15">
      <c r="A149" s="9">
        <v>145</v>
      </c>
      <c r="B149" s="9">
        <v>2017010993</v>
      </c>
      <c r="C149" s="9" t="s">
        <v>167</v>
      </c>
      <c r="D149" s="9">
        <v>2017</v>
      </c>
      <c r="E149" s="9" t="s">
        <v>144</v>
      </c>
      <c r="F149" s="9">
        <v>5.6</v>
      </c>
      <c r="G149" s="9">
        <v>62.46</v>
      </c>
      <c r="H149" s="9">
        <v>4.0999999999999996</v>
      </c>
      <c r="I149" s="9">
        <f>F149+G149+H149</f>
        <v>72.16</v>
      </c>
      <c r="J149" s="9">
        <v>24</v>
      </c>
      <c r="K149" s="9">
        <v>32</v>
      </c>
      <c r="L149" s="12">
        <f t="shared" si="42"/>
        <v>0.75</v>
      </c>
      <c r="M149" s="9">
        <v>145</v>
      </c>
      <c r="N149" s="9">
        <v>185</v>
      </c>
      <c r="O149" s="12">
        <f t="shared" si="39"/>
        <v>0.78378378378378377</v>
      </c>
      <c r="P149" s="9"/>
    </row>
    <row r="150" spans="1:16" x14ac:dyDescent="0.15">
      <c r="A150" s="9">
        <v>146</v>
      </c>
      <c r="B150" s="9">
        <v>2017010936</v>
      </c>
      <c r="C150" s="9" t="s">
        <v>75</v>
      </c>
      <c r="D150" s="9">
        <v>2017</v>
      </c>
      <c r="E150" s="9" t="s">
        <v>53</v>
      </c>
      <c r="F150" s="9">
        <v>6.2</v>
      </c>
      <c r="G150" s="9">
        <v>61.46</v>
      </c>
      <c r="H150" s="9">
        <v>4.3099999999999996</v>
      </c>
      <c r="I150" s="9">
        <f t="shared" si="43"/>
        <v>71.97</v>
      </c>
      <c r="J150" s="9">
        <v>23</v>
      </c>
      <c r="K150" s="9">
        <v>30</v>
      </c>
      <c r="L150" s="12">
        <f t="shared" si="42"/>
        <v>0.76666666666666672</v>
      </c>
      <c r="M150" s="9">
        <v>146</v>
      </c>
      <c r="N150" s="9">
        <v>185</v>
      </c>
      <c r="O150" s="12">
        <f t="shared" si="39"/>
        <v>0.78918918918918923</v>
      </c>
      <c r="P150" s="9"/>
    </row>
    <row r="151" spans="1:16" x14ac:dyDescent="0.15">
      <c r="A151" s="9">
        <v>147</v>
      </c>
      <c r="B151" s="9">
        <v>2017010925</v>
      </c>
      <c r="C151" s="9" t="s">
        <v>76</v>
      </c>
      <c r="D151" s="9">
        <v>2017</v>
      </c>
      <c r="E151" s="9" t="s">
        <v>53</v>
      </c>
      <c r="F151" s="9">
        <v>7</v>
      </c>
      <c r="G151" s="9">
        <v>62.2</v>
      </c>
      <c r="H151" s="9">
        <v>2.67</v>
      </c>
      <c r="I151" s="9">
        <f t="shared" si="43"/>
        <v>71.87</v>
      </c>
      <c r="J151" s="9">
        <v>24</v>
      </c>
      <c r="K151" s="9">
        <v>30</v>
      </c>
      <c r="L151" s="12">
        <f t="shared" si="42"/>
        <v>0.8</v>
      </c>
      <c r="M151" s="9">
        <v>147</v>
      </c>
      <c r="N151" s="9">
        <v>185</v>
      </c>
      <c r="O151" s="12">
        <f t="shared" si="39"/>
        <v>0.79459459459459458</v>
      </c>
      <c r="P151" s="9"/>
    </row>
    <row r="152" spans="1:16" x14ac:dyDescent="0.15">
      <c r="A152" s="9">
        <v>148</v>
      </c>
      <c r="B152" s="9">
        <v>2017010952</v>
      </c>
      <c r="C152" s="9" t="s">
        <v>77</v>
      </c>
      <c r="D152" s="9">
        <v>2017</v>
      </c>
      <c r="E152" s="9" t="s">
        <v>53</v>
      </c>
      <c r="F152" s="9">
        <v>5.5</v>
      </c>
      <c r="G152" s="9">
        <v>62.98</v>
      </c>
      <c r="H152" s="9">
        <v>3.34</v>
      </c>
      <c r="I152" s="9">
        <f t="shared" si="43"/>
        <v>71.819999999999993</v>
      </c>
      <c r="J152" s="9">
        <v>25</v>
      </c>
      <c r="K152" s="9">
        <v>30</v>
      </c>
      <c r="L152" s="12">
        <f t="shared" si="42"/>
        <v>0.83333333333333337</v>
      </c>
      <c r="M152" s="9">
        <v>148</v>
      </c>
      <c r="N152" s="9">
        <v>185</v>
      </c>
      <c r="O152" s="12">
        <f t="shared" si="39"/>
        <v>0.8</v>
      </c>
      <c r="P152" s="9"/>
    </row>
    <row r="153" spans="1:16" x14ac:dyDescent="0.15">
      <c r="A153" s="9">
        <v>149</v>
      </c>
      <c r="B153" s="9">
        <v>2017010930</v>
      </c>
      <c r="C153" s="9" t="s">
        <v>78</v>
      </c>
      <c r="D153" s="9">
        <v>2017</v>
      </c>
      <c r="E153" s="9" t="s">
        <v>53</v>
      </c>
      <c r="F153" s="9">
        <v>8.9499999999999993</v>
      </c>
      <c r="G153" s="9">
        <v>58.88</v>
      </c>
      <c r="H153" s="9">
        <v>3.92</v>
      </c>
      <c r="I153" s="9">
        <f t="shared" si="43"/>
        <v>71.75</v>
      </c>
      <c r="J153" s="9">
        <v>26</v>
      </c>
      <c r="K153" s="9">
        <v>30</v>
      </c>
      <c r="L153" s="12">
        <f t="shared" si="42"/>
        <v>0.8666666666666667</v>
      </c>
      <c r="M153" s="9">
        <v>149</v>
      </c>
      <c r="N153" s="9">
        <v>185</v>
      </c>
      <c r="O153" s="12">
        <f t="shared" si="39"/>
        <v>0.80540540540540539</v>
      </c>
      <c r="P153" s="9"/>
    </row>
    <row r="154" spans="1:16" x14ac:dyDescent="0.15">
      <c r="A154" s="9">
        <v>150</v>
      </c>
      <c r="B154" s="9">
        <v>2017010995</v>
      </c>
      <c r="C154" s="9" t="s">
        <v>168</v>
      </c>
      <c r="D154" s="9">
        <v>2017</v>
      </c>
      <c r="E154" s="9" t="s">
        <v>144</v>
      </c>
      <c r="F154" s="9">
        <v>5.0999999999999996</v>
      </c>
      <c r="G154" s="9">
        <v>64.11</v>
      </c>
      <c r="H154" s="9">
        <v>2.4700000000000002</v>
      </c>
      <c r="I154" s="9">
        <f t="shared" ref="I154:I160" si="44">F154+G154+H154</f>
        <v>71.679999999999993</v>
      </c>
      <c r="J154" s="9">
        <v>25</v>
      </c>
      <c r="K154" s="9">
        <v>32</v>
      </c>
      <c r="L154" s="12">
        <f t="shared" si="42"/>
        <v>0.78125</v>
      </c>
      <c r="M154" s="9">
        <v>150</v>
      </c>
      <c r="N154" s="9">
        <v>185</v>
      </c>
      <c r="O154" s="12">
        <f t="shared" si="39"/>
        <v>0.81081081081081086</v>
      </c>
      <c r="P154" s="9"/>
    </row>
    <row r="155" spans="1:16" x14ac:dyDescent="0.15">
      <c r="A155" s="9">
        <v>151</v>
      </c>
      <c r="B155" s="9">
        <v>2017011574</v>
      </c>
      <c r="C155" s="9" t="s">
        <v>79</v>
      </c>
      <c r="D155" s="9">
        <v>2017</v>
      </c>
      <c r="E155" s="9" t="s">
        <v>53</v>
      </c>
      <c r="F155" s="9">
        <v>5.0999999999999996</v>
      </c>
      <c r="G155" s="9">
        <v>64.42</v>
      </c>
      <c r="H155" s="9">
        <v>2.06</v>
      </c>
      <c r="I155" s="9">
        <f>SUM(F155:H155)</f>
        <v>71.58</v>
      </c>
      <c r="J155" s="9">
        <v>27</v>
      </c>
      <c r="K155" s="9">
        <v>30</v>
      </c>
      <c r="L155" s="12">
        <f t="shared" si="42"/>
        <v>0.9</v>
      </c>
      <c r="M155" s="9">
        <v>151</v>
      </c>
      <c r="N155" s="9">
        <v>185</v>
      </c>
      <c r="O155" s="12">
        <f t="shared" si="39"/>
        <v>0.81621621621621621</v>
      </c>
      <c r="P155" s="9"/>
    </row>
    <row r="156" spans="1:16" x14ac:dyDescent="0.15">
      <c r="A156" s="9">
        <v>152</v>
      </c>
      <c r="B156" s="9">
        <v>2017010898</v>
      </c>
      <c r="C156" s="9" t="s">
        <v>45</v>
      </c>
      <c r="D156" s="9">
        <v>2017</v>
      </c>
      <c r="E156" s="9" t="s">
        <v>268</v>
      </c>
      <c r="F156" s="9">
        <v>7.3</v>
      </c>
      <c r="G156" s="9">
        <v>60.366999999999997</v>
      </c>
      <c r="H156" s="9">
        <v>3.8660000000000001</v>
      </c>
      <c r="I156" s="9">
        <f t="shared" si="44"/>
        <v>71.533000000000001</v>
      </c>
      <c r="J156" s="9">
        <v>29</v>
      </c>
      <c r="K156" s="9">
        <v>31</v>
      </c>
      <c r="L156" s="12">
        <f t="shared" si="42"/>
        <v>0.93548387096774188</v>
      </c>
      <c r="M156" s="9">
        <v>152</v>
      </c>
      <c r="N156" s="9">
        <v>185</v>
      </c>
      <c r="O156" s="12">
        <f t="shared" si="39"/>
        <v>0.82162162162162167</v>
      </c>
      <c r="P156" s="9"/>
    </row>
    <row r="157" spans="1:16" x14ac:dyDescent="0.15">
      <c r="A157" s="9">
        <v>153</v>
      </c>
      <c r="B157" s="9">
        <v>2017011022</v>
      </c>
      <c r="C157" s="9" t="s">
        <v>201</v>
      </c>
      <c r="D157" s="9">
        <v>2017</v>
      </c>
      <c r="E157" s="9" t="s">
        <v>177</v>
      </c>
      <c r="F157" s="9">
        <v>7</v>
      </c>
      <c r="G157" s="9">
        <v>61.29</v>
      </c>
      <c r="H157" s="9">
        <v>3.2</v>
      </c>
      <c r="I157" s="9">
        <f t="shared" si="44"/>
        <v>71.489999999999995</v>
      </c>
      <c r="J157" s="9">
        <v>25</v>
      </c>
      <c r="K157" s="9">
        <v>31</v>
      </c>
      <c r="L157" s="12">
        <f t="shared" si="42"/>
        <v>0.80645161290322576</v>
      </c>
      <c r="M157" s="9">
        <v>153</v>
      </c>
      <c r="N157" s="9">
        <v>185</v>
      </c>
      <c r="O157" s="12">
        <f t="shared" si="39"/>
        <v>0.82702702702702702</v>
      </c>
      <c r="P157" s="9"/>
    </row>
    <row r="158" spans="1:16" x14ac:dyDescent="0.15">
      <c r="A158" s="9">
        <v>154</v>
      </c>
      <c r="B158" s="9">
        <v>2017011010</v>
      </c>
      <c r="C158" s="9" t="s">
        <v>169</v>
      </c>
      <c r="D158" s="9">
        <v>2017</v>
      </c>
      <c r="E158" s="9" t="s">
        <v>144</v>
      </c>
      <c r="F158" s="9">
        <v>6.1</v>
      </c>
      <c r="G158" s="9">
        <v>60.99</v>
      </c>
      <c r="H158" s="9">
        <v>4.3600000000000003</v>
      </c>
      <c r="I158" s="9">
        <f t="shared" si="44"/>
        <v>71.45</v>
      </c>
      <c r="J158" s="9">
        <v>26</v>
      </c>
      <c r="K158" s="9">
        <v>32</v>
      </c>
      <c r="L158" s="12">
        <f t="shared" si="42"/>
        <v>0.8125</v>
      </c>
      <c r="M158" s="9">
        <v>154</v>
      </c>
      <c r="N158" s="9">
        <v>185</v>
      </c>
      <c r="O158" s="12">
        <f t="shared" si="39"/>
        <v>0.83243243243243248</v>
      </c>
      <c r="P158" s="9"/>
    </row>
    <row r="159" spans="1:16" x14ac:dyDescent="0.15">
      <c r="A159" s="9">
        <v>155</v>
      </c>
      <c r="B159" s="13">
        <v>2017010903</v>
      </c>
      <c r="C159" s="13" t="s">
        <v>46</v>
      </c>
      <c r="D159" s="13">
        <v>2017</v>
      </c>
      <c r="E159" s="13" t="s">
        <v>268</v>
      </c>
      <c r="F159" s="13">
        <v>7.6</v>
      </c>
      <c r="G159" s="13">
        <v>60.01</v>
      </c>
      <c r="H159" s="13">
        <v>3.8</v>
      </c>
      <c r="I159" s="13">
        <f t="shared" si="44"/>
        <v>71.41</v>
      </c>
      <c r="J159" s="14">
        <v>29</v>
      </c>
      <c r="K159" s="9">
        <v>31</v>
      </c>
      <c r="L159" s="13">
        <f t="shared" si="42"/>
        <v>0.93548387096774188</v>
      </c>
      <c r="M159" s="9">
        <v>155</v>
      </c>
      <c r="N159" s="9">
        <v>185</v>
      </c>
      <c r="O159" s="12">
        <f t="shared" si="39"/>
        <v>0.83783783783783783</v>
      </c>
      <c r="P159" s="9"/>
    </row>
    <row r="160" spans="1:16" x14ac:dyDescent="0.15">
      <c r="A160" s="9">
        <v>156</v>
      </c>
      <c r="B160" s="9">
        <v>2017010894</v>
      </c>
      <c r="C160" s="9" t="s">
        <v>47</v>
      </c>
      <c r="D160" s="9">
        <v>2017</v>
      </c>
      <c r="E160" s="9" t="s">
        <v>268</v>
      </c>
      <c r="F160" s="9">
        <v>7.6</v>
      </c>
      <c r="G160" s="9">
        <v>60.69</v>
      </c>
      <c r="H160" s="9">
        <v>2.72</v>
      </c>
      <c r="I160" s="9">
        <f t="shared" si="44"/>
        <v>71.009999999999991</v>
      </c>
      <c r="J160" s="9">
        <v>30</v>
      </c>
      <c r="K160" s="9">
        <v>31</v>
      </c>
      <c r="L160" s="12">
        <f t="shared" si="42"/>
        <v>0.967741935483871</v>
      </c>
      <c r="M160" s="9">
        <v>156</v>
      </c>
      <c r="N160" s="9">
        <v>185</v>
      </c>
      <c r="O160" s="12">
        <f t="shared" si="39"/>
        <v>0.84324324324324329</v>
      </c>
      <c r="P160" s="9"/>
    </row>
    <row r="161" spans="1:16" x14ac:dyDescent="0.15">
      <c r="A161" s="9">
        <v>157</v>
      </c>
      <c r="B161" s="9">
        <v>2017010927</v>
      </c>
      <c r="C161" s="9" t="s">
        <v>80</v>
      </c>
      <c r="D161" s="9">
        <v>2017</v>
      </c>
      <c r="E161" s="9" t="s">
        <v>53</v>
      </c>
      <c r="F161" s="9">
        <v>7.2</v>
      </c>
      <c r="G161" s="9">
        <v>60.54</v>
      </c>
      <c r="H161" s="9">
        <v>3.26</v>
      </c>
      <c r="I161" s="9">
        <f>SUM(F161:H161)</f>
        <v>71</v>
      </c>
      <c r="J161" s="9">
        <v>28</v>
      </c>
      <c r="K161" s="9">
        <v>30</v>
      </c>
      <c r="L161" s="12">
        <f t="shared" si="42"/>
        <v>0.93333333333333335</v>
      </c>
      <c r="M161" s="9">
        <v>157</v>
      </c>
      <c r="N161" s="9">
        <v>185</v>
      </c>
      <c r="O161" s="12">
        <f t="shared" si="39"/>
        <v>0.84864864864864864</v>
      </c>
      <c r="P161" s="9"/>
    </row>
    <row r="162" spans="1:16" x14ac:dyDescent="0.15">
      <c r="A162" s="9">
        <v>158</v>
      </c>
      <c r="B162" s="9">
        <v>2017010994</v>
      </c>
      <c r="C162" s="9" t="s">
        <v>170</v>
      </c>
      <c r="D162" s="9">
        <v>2017</v>
      </c>
      <c r="E162" s="9" t="s">
        <v>144</v>
      </c>
      <c r="F162" s="9">
        <v>5.8</v>
      </c>
      <c r="G162" s="9">
        <v>60.61</v>
      </c>
      <c r="H162" s="9">
        <v>4.5</v>
      </c>
      <c r="I162" s="9">
        <f t="shared" ref="I162:I165" si="45">F162+G162+H162</f>
        <v>70.91</v>
      </c>
      <c r="J162" s="9">
        <v>27</v>
      </c>
      <c r="K162" s="9">
        <v>32</v>
      </c>
      <c r="L162" s="12">
        <f t="shared" si="42"/>
        <v>0.84375</v>
      </c>
      <c r="M162" s="9">
        <v>158</v>
      </c>
      <c r="N162" s="9">
        <v>185</v>
      </c>
      <c r="O162" s="12">
        <f t="shared" si="39"/>
        <v>0.8540540540540541</v>
      </c>
      <c r="P162" s="9"/>
    </row>
    <row r="163" spans="1:16" x14ac:dyDescent="0.15">
      <c r="A163" s="9">
        <v>159</v>
      </c>
      <c r="B163" s="9">
        <v>2017010902</v>
      </c>
      <c r="C163" s="9" t="s">
        <v>48</v>
      </c>
      <c r="D163" s="9">
        <v>2017</v>
      </c>
      <c r="E163" s="9" t="s">
        <v>268</v>
      </c>
      <c r="F163" s="9">
        <v>6.9</v>
      </c>
      <c r="G163" s="9">
        <v>61.664999999999999</v>
      </c>
      <c r="H163" s="9">
        <v>2.343</v>
      </c>
      <c r="I163" s="9">
        <f t="shared" si="45"/>
        <v>70.908000000000001</v>
      </c>
      <c r="J163" s="9">
        <v>31</v>
      </c>
      <c r="K163" s="9">
        <v>31</v>
      </c>
      <c r="L163" s="15" t="s">
        <v>270</v>
      </c>
      <c r="M163" s="9">
        <v>159</v>
      </c>
      <c r="N163" s="9">
        <v>185</v>
      </c>
      <c r="O163" s="12">
        <f t="shared" si="39"/>
        <v>0.85945945945945945</v>
      </c>
      <c r="P163" s="9"/>
    </row>
    <row r="164" spans="1:16" x14ac:dyDescent="0.15">
      <c r="A164" s="9">
        <v>160</v>
      </c>
      <c r="B164" s="9">
        <v>2017011024</v>
      </c>
      <c r="C164" s="9" t="s">
        <v>202</v>
      </c>
      <c r="D164" s="9">
        <v>2017</v>
      </c>
      <c r="E164" s="9" t="s">
        <v>177</v>
      </c>
      <c r="F164" s="9">
        <v>5.95</v>
      </c>
      <c r="G164" s="9">
        <v>60.65</v>
      </c>
      <c r="H164" s="9">
        <v>4.04</v>
      </c>
      <c r="I164" s="9">
        <f t="shared" si="45"/>
        <v>70.64</v>
      </c>
      <c r="J164" s="9">
        <v>26</v>
      </c>
      <c r="K164" s="9">
        <v>31</v>
      </c>
      <c r="L164" s="12">
        <f t="shared" ref="L164:L167" si="46">J164/K164</f>
        <v>0.83870967741935487</v>
      </c>
      <c r="M164" s="9">
        <v>160</v>
      </c>
      <c r="N164" s="9">
        <v>185</v>
      </c>
      <c r="O164" s="12">
        <f t="shared" si="39"/>
        <v>0.86486486486486491</v>
      </c>
      <c r="P164" s="9"/>
    </row>
    <row r="165" spans="1:16" x14ac:dyDescent="0.15">
      <c r="A165" s="9">
        <v>161</v>
      </c>
      <c r="B165" s="9" t="s">
        <v>123</v>
      </c>
      <c r="C165" s="9" t="s">
        <v>124</v>
      </c>
      <c r="D165" s="9">
        <v>2017</v>
      </c>
      <c r="E165" s="9" t="s">
        <v>84</v>
      </c>
      <c r="F165" s="9">
        <v>5.6</v>
      </c>
      <c r="G165" s="9">
        <v>60.97</v>
      </c>
      <c r="H165" s="9">
        <v>4</v>
      </c>
      <c r="I165" s="9">
        <f t="shared" si="45"/>
        <v>70.569999999999993</v>
      </c>
      <c r="J165" s="9">
        <v>21</v>
      </c>
      <c r="K165" s="9">
        <v>30</v>
      </c>
      <c r="L165" s="12">
        <f t="shared" si="46"/>
        <v>0.7</v>
      </c>
      <c r="M165" s="9">
        <v>161</v>
      </c>
      <c r="N165" s="9">
        <v>185</v>
      </c>
      <c r="O165" s="12">
        <f t="shared" si="39"/>
        <v>0.87027027027027026</v>
      </c>
      <c r="P165" s="9"/>
    </row>
    <row r="166" spans="1:16" x14ac:dyDescent="0.15">
      <c r="A166" s="9">
        <v>162</v>
      </c>
      <c r="B166" s="9">
        <v>2017010931</v>
      </c>
      <c r="C166" s="9" t="s">
        <v>81</v>
      </c>
      <c r="D166" s="9">
        <v>2017</v>
      </c>
      <c r="E166" s="9" t="s">
        <v>53</v>
      </c>
      <c r="F166" s="9">
        <v>6</v>
      </c>
      <c r="G166" s="9">
        <v>60.07</v>
      </c>
      <c r="H166" s="9">
        <v>4.0599999999999996</v>
      </c>
      <c r="I166" s="9">
        <f>SUM(F166:H166)</f>
        <v>70.13</v>
      </c>
      <c r="J166" s="9">
        <v>29</v>
      </c>
      <c r="K166" s="9">
        <v>30</v>
      </c>
      <c r="L166" s="12">
        <f t="shared" si="46"/>
        <v>0.96666666666666667</v>
      </c>
      <c r="M166" s="9">
        <v>162</v>
      </c>
      <c r="N166" s="9">
        <v>185</v>
      </c>
      <c r="O166" s="12">
        <f t="shared" si="39"/>
        <v>0.87567567567567572</v>
      </c>
      <c r="P166" s="9"/>
    </row>
    <row r="167" spans="1:16" x14ac:dyDescent="0.15">
      <c r="A167" s="9">
        <v>163</v>
      </c>
      <c r="B167" s="9">
        <v>2017011035</v>
      </c>
      <c r="C167" s="9" t="s">
        <v>203</v>
      </c>
      <c r="D167" s="9">
        <v>2017</v>
      </c>
      <c r="E167" s="9" t="s">
        <v>177</v>
      </c>
      <c r="F167" s="9">
        <v>5.0999999999999996</v>
      </c>
      <c r="G167" s="9">
        <v>60.26</v>
      </c>
      <c r="H167" s="9">
        <v>4.4000000000000004</v>
      </c>
      <c r="I167" s="9">
        <f t="shared" ref="I167:I186" si="47">F167+G167+H167</f>
        <v>69.760000000000005</v>
      </c>
      <c r="J167" s="9">
        <v>27</v>
      </c>
      <c r="K167" s="9">
        <v>31</v>
      </c>
      <c r="L167" s="12">
        <f t="shared" si="46"/>
        <v>0.87096774193548387</v>
      </c>
      <c r="M167" s="9">
        <v>163</v>
      </c>
      <c r="N167" s="9">
        <v>185</v>
      </c>
      <c r="O167" s="12">
        <f t="shared" si="39"/>
        <v>0.88108108108108107</v>
      </c>
      <c r="P167" s="9"/>
    </row>
    <row r="168" spans="1:16" x14ac:dyDescent="0.15">
      <c r="A168" s="9">
        <v>164</v>
      </c>
      <c r="B168" s="9" t="s">
        <v>262</v>
      </c>
      <c r="C168" s="9" t="s">
        <v>263</v>
      </c>
      <c r="D168" s="9">
        <v>2017</v>
      </c>
      <c r="E168" s="9" t="s">
        <v>269</v>
      </c>
      <c r="F168" s="9">
        <v>2.9</v>
      </c>
      <c r="G168" s="9">
        <v>64.325000000000003</v>
      </c>
      <c r="H168" s="9">
        <v>2.34</v>
      </c>
      <c r="I168" s="9">
        <f t="shared" si="47"/>
        <v>69.565000000000012</v>
      </c>
      <c r="J168" s="9">
        <v>29</v>
      </c>
      <c r="K168" s="9">
        <v>32</v>
      </c>
      <c r="L168" s="12">
        <f>J168/32</f>
        <v>0.90625</v>
      </c>
      <c r="M168" s="9">
        <v>164</v>
      </c>
      <c r="N168" s="9">
        <v>185</v>
      </c>
      <c r="O168" s="12">
        <f t="shared" si="39"/>
        <v>0.88648648648648654</v>
      </c>
      <c r="P168" s="9"/>
    </row>
    <row r="169" spans="1:16" x14ac:dyDescent="0.15">
      <c r="A169" s="9">
        <v>165</v>
      </c>
      <c r="B169" s="9">
        <v>2017012244</v>
      </c>
      <c r="C169" s="9" t="s">
        <v>264</v>
      </c>
      <c r="D169" s="9">
        <v>2017</v>
      </c>
      <c r="E169" s="9" t="s">
        <v>269</v>
      </c>
      <c r="F169" s="9">
        <v>4.4000000000000004</v>
      </c>
      <c r="G169" s="9">
        <v>62.58</v>
      </c>
      <c r="H169" s="9">
        <v>2.2999999999999998</v>
      </c>
      <c r="I169" s="9">
        <f t="shared" si="47"/>
        <v>69.28</v>
      </c>
      <c r="J169" s="9">
        <v>30</v>
      </c>
      <c r="K169" s="9">
        <v>32</v>
      </c>
      <c r="L169" s="12">
        <f>J169/32</f>
        <v>0.9375</v>
      </c>
      <c r="M169" s="9">
        <v>165</v>
      </c>
      <c r="N169" s="9">
        <v>185</v>
      </c>
      <c r="O169" s="12">
        <f t="shared" si="39"/>
        <v>0.89189189189189189</v>
      </c>
      <c r="P169" s="9"/>
    </row>
    <row r="170" spans="1:16" x14ac:dyDescent="0.15">
      <c r="A170" s="9">
        <v>166</v>
      </c>
      <c r="B170" s="9" t="s">
        <v>125</v>
      </c>
      <c r="C170" s="9" t="s">
        <v>126</v>
      </c>
      <c r="D170" s="9">
        <v>2017</v>
      </c>
      <c r="E170" s="9" t="s">
        <v>84</v>
      </c>
      <c r="F170" s="9">
        <v>4.9000000000000004</v>
      </c>
      <c r="G170" s="9">
        <v>60.72</v>
      </c>
      <c r="H170" s="9">
        <v>3.5</v>
      </c>
      <c r="I170" s="9">
        <f t="shared" si="47"/>
        <v>69.12</v>
      </c>
      <c r="J170" s="9">
        <v>22</v>
      </c>
      <c r="K170" s="9">
        <v>30</v>
      </c>
      <c r="L170" s="12">
        <f t="shared" ref="L170:L173" si="48">J170/K170</f>
        <v>0.73333333333333328</v>
      </c>
      <c r="M170" s="9">
        <v>166</v>
      </c>
      <c r="N170" s="9">
        <v>185</v>
      </c>
      <c r="O170" s="12">
        <f t="shared" si="39"/>
        <v>0.89729729729729735</v>
      </c>
      <c r="P170" s="9"/>
    </row>
    <row r="171" spans="1:16" x14ac:dyDescent="0.15">
      <c r="A171" s="9">
        <v>167</v>
      </c>
      <c r="B171" s="9">
        <v>2017011017</v>
      </c>
      <c r="C171" s="9" t="s">
        <v>204</v>
      </c>
      <c r="D171" s="9">
        <v>2017</v>
      </c>
      <c r="E171" s="9" t="s">
        <v>177</v>
      </c>
      <c r="F171" s="9">
        <v>6.4</v>
      </c>
      <c r="G171" s="9">
        <v>57.52</v>
      </c>
      <c r="H171" s="9">
        <v>4.8</v>
      </c>
      <c r="I171" s="9">
        <f t="shared" si="47"/>
        <v>68.72</v>
      </c>
      <c r="J171" s="9">
        <v>28</v>
      </c>
      <c r="K171" s="9">
        <v>31</v>
      </c>
      <c r="L171" s="12">
        <f t="shared" si="48"/>
        <v>0.90322580645161288</v>
      </c>
      <c r="M171" s="9">
        <v>167</v>
      </c>
      <c r="N171" s="9">
        <v>185</v>
      </c>
      <c r="O171" s="12">
        <f t="shared" si="39"/>
        <v>0.9027027027027027</v>
      </c>
      <c r="P171" s="9"/>
    </row>
    <row r="172" spans="1:16" x14ac:dyDescent="0.15">
      <c r="A172" s="9">
        <v>168</v>
      </c>
      <c r="B172" s="9">
        <v>2017011020</v>
      </c>
      <c r="C172" s="9" t="s">
        <v>205</v>
      </c>
      <c r="D172" s="9">
        <v>2017</v>
      </c>
      <c r="E172" s="9" t="s">
        <v>177</v>
      </c>
      <c r="F172" s="9">
        <v>6.75</v>
      </c>
      <c r="G172" s="9">
        <v>58.91</v>
      </c>
      <c r="H172" s="9">
        <v>3</v>
      </c>
      <c r="I172" s="9">
        <f t="shared" si="47"/>
        <v>68.66</v>
      </c>
      <c r="J172" s="9">
        <v>29</v>
      </c>
      <c r="K172" s="9">
        <v>31</v>
      </c>
      <c r="L172" s="12">
        <f t="shared" si="48"/>
        <v>0.93548387096774188</v>
      </c>
      <c r="M172" s="9">
        <v>168</v>
      </c>
      <c r="N172" s="9">
        <v>185</v>
      </c>
      <c r="O172" s="12">
        <f t="shared" si="39"/>
        <v>0.90810810810810816</v>
      </c>
      <c r="P172" s="9"/>
    </row>
    <row r="173" spans="1:16" x14ac:dyDescent="0.15">
      <c r="A173" s="9">
        <v>169</v>
      </c>
      <c r="B173" s="9" t="s">
        <v>127</v>
      </c>
      <c r="C173" s="9" t="s">
        <v>128</v>
      </c>
      <c r="D173" s="9">
        <v>2017</v>
      </c>
      <c r="E173" s="9" t="s">
        <v>84</v>
      </c>
      <c r="F173" s="9">
        <v>7.4</v>
      </c>
      <c r="G173" s="9">
        <v>58.64</v>
      </c>
      <c r="H173" s="9">
        <v>2.57</v>
      </c>
      <c r="I173" s="9">
        <f t="shared" si="47"/>
        <v>68.61</v>
      </c>
      <c r="J173" s="9">
        <v>23</v>
      </c>
      <c r="K173" s="9">
        <v>30</v>
      </c>
      <c r="L173" s="12">
        <f t="shared" si="48"/>
        <v>0.76666666666666672</v>
      </c>
      <c r="M173" s="9">
        <v>169</v>
      </c>
      <c r="N173" s="9">
        <v>185</v>
      </c>
      <c r="O173" s="12">
        <f t="shared" si="39"/>
        <v>0.91351351351351351</v>
      </c>
      <c r="P173" s="9"/>
    </row>
    <row r="174" spans="1:16" x14ac:dyDescent="0.15">
      <c r="A174" s="9">
        <v>170</v>
      </c>
      <c r="B174" s="9">
        <v>2016011035</v>
      </c>
      <c r="C174" s="9" t="s">
        <v>265</v>
      </c>
      <c r="D174" s="9">
        <v>2017</v>
      </c>
      <c r="E174" s="9" t="s">
        <v>269</v>
      </c>
      <c r="F174" s="9">
        <v>5.5</v>
      </c>
      <c r="G174" s="9">
        <v>58.07</v>
      </c>
      <c r="H174" s="9">
        <v>4.2300000000000004</v>
      </c>
      <c r="I174" s="9">
        <f t="shared" si="47"/>
        <v>67.8</v>
      </c>
      <c r="J174" s="9">
        <v>31</v>
      </c>
      <c r="K174" s="9">
        <v>32</v>
      </c>
      <c r="L174" s="12">
        <f>J174/32</f>
        <v>0.96875</v>
      </c>
      <c r="M174" s="9">
        <v>170</v>
      </c>
      <c r="N174" s="9">
        <v>185</v>
      </c>
      <c r="O174" s="12">
        <f t="shared" si="39"/>
        <v>0.91891891891891897</v>
      </c>
      <c r="P174" s="9"/>
    </row>
    <row r="175" spans="1:16" x14ac:dyDescent="0.15">
      <c r="A175" s="9">
        <v>171</v>
      </c>
      <c r="B175" s="9">
        <v>2017011004</v>
      </c>
      <c r="C175" s="9" t="s">
        <v>171</v>
      </c>
      <c r="D175" s="9">
        <v>2017</v>
      </c>
      <c r="E175" s="9" t="s">
        <v>144</v>
      </c>
      <c r="F175" s="9">
        <v>5.4</v>
      </c>
      <c r="G175" s="9">
        <v>59.27</v>
      </c>
      <c r="H175" s="9">
        <v>3.05</v>
      </c>
      <c r="I175" s="9">
        <f t="shared" si="47"/>
        <v>67.72</v>
      </c>
      <c r="J175" s="9">
        <v>28</v>
      </c>
      <c r="K175" s="9">
        <v>32</v>
      </c>
      <c r="L175" s="12">
        <f t="shared" ref="L175:L180" si="49">J175/K175</f>
        <v>0.875</v>
      </c>
      <c r="M175" s="9">
        <v>171</v>
      </c>
      <c r="N175" s="9">
        <v>185</v>
      </c>
      <c r="O175" s="12">
        <f t="shared" si="39"/>
        <v>0.92432432432432432</v>
      </c>
      <c r="P175" s="9"/>
    </row>
    <row r="176" spans="1:16" x14ac:dyDescent="0.15">
      <c r="A176" s="9">
        <v>172</v>
      </c>
      <c r="B176" s="9" t="s">
        <v>129</v>
      </c>
      <c r="C176" s="9" t="s">
        <v>130</v>
      </c>
      <c r="D176" s="9">
        <v>2017</v>
      </c>
      <c r="E176" s="9" t="s">
        <v>84</v>
      </c>
      <c r="F176" s="9">
        <v>4.8</v>
      </c>
      <c r="G176" s="9">
        <v>58.46</v>
      </c>
      <c r="H176" s="9">
        <v>4.42</v>
      </c>
      <c r="I176" s="9">
        <f t="shared" si="47"/>
        <v>67.679999999999993</v>
      </c>
      <c r="J176" s="9">
        <v>24</v>
      </c>
      <c r="K176" s="9">
        <v>30</v>
      </c>
      <c r="L176" s="12">
        <f t="shared" si="49"/>
        <v>0.8</v>
      </c>
      <c r="M176" s="9">
        <v>172</v>
      </c>
      <c r="N176" s="9">
        <v>185</v>
      </c>
      <c r="O176" s="12">
        <f t="shared" si="39"/>
        <v>0.92972972972972978</v>
      </c>
      <c r="P176" s="9"/>
    </row>
    <row r="177" spans="1:16" x14ac:dyDescent="0.15">
      <c r="A177" s="9">
        <v>173</v>
      </c>
      <c r="B177" s="9" t="s">
        <v>131</v>
      </c>
      <c r="C177" s="9" t="s">
        <v>132</v>
      </c>
      <c r="D177" s="9">
        <v>2017</v>
      </c>
      <c r="E177" s="9" t="s">
        <v>84</v>
      </c>
      <c r="F177" s="9">
        <v>7</v>
      </c>
      <c r="G177" s="9">
        <v>57.91</v>
      </c>
      <c r="H177" s="9">
        <v>2.41</v>
      </c>
      <c r="I177" s="9">
        <f t="shared" si="47"/>
        <v>67.319999999999993</v>
      </c>
      <c r="J177" s="9">
        <v>25</v>
      </c>
      <c r="K177" s="9">
        <v>30</v>
      </c>
      <c r="L177" s="12">
        <f t="shared" si="49"/>
        <v>0.83333333333333337</v>
      </c>
      <c r="M177" s="9">
        <v>173</v>
      </c>
      <c r="N177" s="9">
        <v>185</v>
      </c>
      <c r="O177" s="12">
        <f t="shared" si="39"/>
        <v>0.93513513513513513</v>
      </c>
      <c r="P177" s="9"/>
    </row>
    <row r="178" spans="1:16" x14ac:dyDescent="0.15">
      <c r="A178" s="9">
        <v>174</v>
      </c>
      <c r="B178" s="9">
        <v>2016011020</v>
      </c>
      <c r="C178" s="9" t="s">
        <v>206</v>
      </c>
      <c r="D178" s="9">
        <v>2017</v>
      </c>
      <c r="E178" s="9" t="s">
        <v>177</v>
      </c>
      <c r="F178" s="9">
        <v>6.8</v>
      </c>
      <c r="G178" s="9">
        <v>56.97</v>
      </c>
      <c r="H178" s="9">
        <v>3.3</v>
      </c>
      <c r="I178" s="9">
        <f t="shared" si="47"/>
        <v>67.069999999999993</v>
      </c>
      <c r="J178" s="9">
        <v>30</v>
      </c>
      <c r="K178" s="9">
        <v>31</v>
      </c>
      <c r="L178" s="12">
        <f t="shared" si="49"/>
        <v>0.967741935483871</v>
      </c>
      <c r="M178" s="9">
        <v>174</v>
      </c>
      <c r="N178" s="9">
        <v>185</v>
      </c>
      <c r="O178" s="12">
        <f t="shared" si="39"/>
        <v>0.94054054054054059</v>
      </c>
      <c r="P178" s="9"/>
    </row>
    <row r="179" spans="1:16" x14ac:dyDescent="0.15">
      <c r="A179" s="9">
        <v>175</v>
      </c>
      <c r="B179" s="9" t="s">
        <v>133</v>
      </c>
      <c r="C179" s="9" t="s">
        <v>134</v>
      </c>
      <c r="D179" s="9">
        <v>2017</v>
      </c>
      <c r="E179" s="9" t="s">
        <v>84</v>
      </c>
      <c r="F179" s="9">
        <v>5</v>
      </c>
      <c r="G179" s="9">
        <v>57.94</v>
      </c>
      <c r="H179" s="9">
        <v>4.0599999999999996</v>
      </c>
      <c r="I179" s="9">
        <f t="shared" si="47"/>
        <v>67</v>
      </c>
      <c r="J179" s="9">
        <v>26</v>
      </c>
      <c r="K179" s="9">
        <v>30</v>
      </c>
      <c r="L179" s="12">
        <f t="shared" si="49"/>
        <v>0.8666666666666667</v>
      </c>
      <c r="M179" s="9">
        <v>175</v>
      </c>
      <c r="N179" s="9">
        <v>185</v>
      </c>
      <c r="O179" s="12">
        <f t="shared" si="39"/>
        <v>0.94594594594594594</v>
      </c>
      <c r="P179" s="9"/>
    </row>
    <row r="180" spans="1:16" x14ac:dyDescent="0.15">
      <c r="A180" s="9">
        <v>176</v>
      </c>
      <c r="B180" s="9">
        <v>2017010992</v>
      </c>
      <c r="C180" s="9" t="s">
        <v>172</v>
      </c>
      <c r="D180" s="9">
        <v>2017</v>
      </c>
      <c r="E180" s="9" t="s">
        <v>144</v>
      </c>
      <c r="F180" s="9">
        <v>4.5</v>
      </c>
      <c r="G180" s="9">
        <v>59.68</v>
      </c>
      <c r="H180" s="9">
        <v>2.59</v>
      </c>
      <c r="I180" s="9">
        <f t="shared" si="47"/>
        <v>66.77000000000001</v>
      </c>
      <c r="J180" s="9">
        <v>29</v>
      </c>
      <c r="K180" s="9">
        <v>32</v>
      </c>
      <c r="L180" s="12">
        <f t="shared" si="49"/>
        <v>0.90625</v>
      </c>
      <c r="M180" s="9">
        <v>176</v>
      </c>
      <c r="N180" s="9">
        <v>185</v>
      </c>
      <c r="O180" s="12">
        <f t="shared" si="39"/>
        <v>0.9513513513513514</v>
      </c>
      <c r="P180" s="9"/>
    </row>
    <row r="181" spans="1:16" x14ac:dyDescent="0.15">
      <c r="A181" s="9">
        <v>177</v>
      </c>
      <c r="B181" s="9">
        <v>2017011018</v>
      </c>
      <c r="C181" s="9" t="s">
        <v>207</v>
      </c>
      <c r="D181" s="9">
        <v>2017</v>
      </c>
      <c r="E181" s="9" t="s">
        <v>177</v>
      </c>
      <c r="F181" s="9">
        <v>5.25</v>
      </c>
      <c r="G181" s="9">
        <v>58.02</v>
      </c>
      <c r="H181" s="9">
        <v>2.7</v>
      </c>
      <c r="I181" s="9">
        <f t="shared" si="47"/>
        <v>65.97</v>
      </c>
      <c r="J181" s="9">
        <v>31</v>
      </c>
      <c r="K181" s="9">
        <v>31</v>
      </c>
      <c r="L181" s="15" t="s">
        <v>270</v>
      </c>
      <c r="M181" s="9">
        <v>177</v>
      </c>
      <c r="N181" s="9">
        <v>185</v>
      </c>
      <c r="O181" s="12">
        <f t="shared" si="39"/>
        <v>0.95675675675675675</v>
      </c>
      <c r="P181" s="9"/>
    </row>
    <row r="182" spans="1:16" x14ac:dyDescent="0.15">
      <c r="A182" s="9">
        <v>178</v>
      </c>
      <c r="B182" s="9">
        <v>2017010991</v>
      </c>
      <c r="C182" s="9" t="s">
        <v>173</v>
      </c>
      <c r="D182" s="9">
        <v>2017</v>
      </c>
      <c r="E182" s="9" t="s">
        <v>144</v>
      </c>
      <c r="F182" s="9">
        <v>6</v>
      </c>
      <c r="G182" s="9">
        <v>56.6</v>
      </c>
      <c r="H182" s="9">
        <v>3.2</v>
      </c>
      <c r="I182" s="9">
        <f t="shared" si="47"/>
        <v>65.8</v>
      </c>
      <c r="J182" s="9">
        <v>30</v>
      </c>
      <c r="K182" s="9">
        <v>32</v>
      </c>
      <c r="L182" s="12">
        <f t="shared" ref="L182:L186" si="50">J182/K182</f>
        <v>0.9375</v>
      </c>
      <c r="M182" s="9">
        <v>178</v>
      </c>
      <c r="N182" s="9">
        <v>185</v>
      </c>
      <c r="O182" s="12">
        <f t="shared" si="39"/>
        <v>0.96216216216216222</v>
      </c>
      <c r="P182" s="9"/>
    </row>
    <row r="183" spans="1:16" x14ac:dyDescent="0.15">
      <c r="A183" s="9">
        <v>179</v>
      </c>
      <c r="B183" s="9" t="s">
        <v>135</v>
      </c>
      <c r="C183" s="9" t="s">
        <v>136</v>
      </c>
      <c r="D183" s="9">
        <v>2017</v>
      </c>
      <c r="E183" s="9" t="s">
        <v>84</v>
      </c>
      <c r="F183" s="9">
        <v>7</v>
      </c>
      <c r="G183" s="9">
        <v>55.55</v>
      </c>
      <c r="H183" s="9">
        <v>2.83</v>
      </c>
      <c r="I183" s="9">
        <f t="shared" si="47"/>
        <v>65.38</v>
      </c>
      <c r="J183" s="9">
        <v>27</v>
      </c>
      <c r="K183" s="9">
        <v>30</v>
      </c>
      <c r="L183" s="12">
        <f t="shared" si="50"/>
        <v>0.9</v>
      </c>
      <c r="M183" s="9">
        <v>179</v>
      </c>
      <c r="N183" s="9">
        <v>185</v>
      </c>
      <c r="O183" s="12">
        <f t="shared" si="39"/>
        <v>0.96756756756756757</v>
      </c>
      <c r="P183" s="9"/>
    </row>
    <row r="184" spans="1:16" x14ac:dyDescent="0.15">
      <c r="A184" s="9">
        <v>180</v>
      </c>
      <c r="B184" s="9" t="s">
        <v>137</v>
      </c>
      <c r="C184" s="9" t="s">
        <v>138</v>
      </c>
      <c r="D184" s="9">
        <v>2017</v>
      </c>
      <c r="E184" s="9" t="s">
        <v>84</v>
      </c>
      <c r="F184" s="9">
        <v>5.5</v>
      </c>
      <c r="G184" s="9">
        <v>56.61</v>
      </c>
      <c r="H184" s="9">
        <v>1.87</v>
      </c>
      <c r="I184" s="9">
        <f t="shared" si="47"/>
        <v>63.98</v>
      </c>
      <c r="J184" s="9">
        <v>28</v>
      </c>
      <c r="K184" s="9">
        <v>30</v>
      </c>
      <c r="L184" s="12">
        <f t="shared" si="50"/>
        <v>0.93333333333333335</v>
      </c>
      <c r="M184" s="9">
        <v>180</v>
      </c>
      <c r="N184" s="9">
        <v>185</v>
      </c>
      <c r="O184" s="12">
        <f t="shared" si="39"/>
        <v>0.97297297297297303</v>
      </c>
      <c r="P184" s="9"/>
    </row>
    <row r="185" spans="1:16" x14ac:dyDescent="0.15">
      <c r="A185" s="9">
        <v>181</v>
      </c>
      <c r="B185" s="9">
        <v>2017011013</v>
      </c>
      <c r="C185" s="9" t="s">
        <v>174</v>
      </c>
      <c r="D185" s="9">
        <v>2017</v>
      </c>
      <c r="E185" s="9" t="s">
        <v>144</v>
      </c>
      <c r="F185" s="9">
        <v>5.4</v>
      </c>
      <c r="G185" s="9">
        <v>54.97</v>
      </c>
      <c r="H185" s="9">
        <v>3.22</v>
      </c>
      <c r="I185" s="9">
        <f t="shared" si="47"/>
        <v>63.589999999999996</v>
      </c>
      <c r="J185" s="9">
        <v>31</v>
      </c>
      <c r="K185" s="9">
        <v>32</v>
      </c>
      <c r="L185" s="12">
        <f t="shared" si="50"/>
        <v>0.96875</v>
      </c>
      <c r="M185" s="9">
        <v>181</v>
      </c>
      <c r="N185" s="9">
        <v>185</v>
      </c>
      <c r="O185" s="12">
        <f t="shared" si="39"/>
        <v>0.97837837837837838</v>
      </c>
      <c r="P185" s="9"/>
    </row>
    <row r="186" spans="1:16" x14ac:dyDescent="0.15">
      <c r="A186" s="9">
        <v>182</v>
      </c>
      <c r="B186" s="9" t="s">
        <v>139</v>
      </c>
      <c r="C186" s="9" t="s">
        <v>140</v>
      </c>
      <c r="D186" s="9">
        <v>2017</v>
      </c>
      <c r="E186" s="9" t="s">
        <v>84</v>
      </c>
      <c r="F186" s="9">
        <v>4.3</v>
      </c>
      <c r="G186" s="9">
        <v>51.16</v>
      </c>
      <c r="H186" s="9">
        <v>2.2999999999999998</v>
      </c>
      <c r="I186" s="9">
        <f t="shared" si="47"/>
        <v>57.759999999999991</v>
      </c>
      <c r="J186" s="9">
        <v>29</v>
      </c>
      <c r="K186" s="9">
        <v>30</v>
      </c>
      <c r="L186" s="12">
        <f t="shared" si="50"/>
        <v>0.96666666666666667</v>
      </c>
      <c r="M186" s="9">
        <v>182</v>
      </c>
      <c r="N186" s="9">
        <v>185</v>
      </c>
      <c r="O186" s="12">
        <f t="shared" si="39"/>
        <v>0.98378378378378384</v>
      </c>
      <c r="P186" s="9"/>
    </row>
    <row r="187" spans="1:16" x14ac:dyDescent="0.15">
      <c r="A187" s="9">
        <v>183</v>
      </c>
      <c r="B187" s="9">
        <v>2017010924</v>
      </c>
      <c r="C187" s="9" t="s">
        <v>82</v>
      </c>
      <c r="D187" s="9">
        <v>2017</v>
      </c>
      <c r="E187" s="9" t="s">
        <v>53</v>
      </c>
      <c r="F187" s="9">
        <v>5.2</v>
      </c>
      <c r="G187" s="9">
        <v>50.41</v>
      </c>
      <c r="H187" s="9">
        <v>1.79</v>
      </c>
      <c r="I187" s="9">
        <f>SUM(F187:H187)</f>
        <v>57.4</v>
      </c>
      <c r="J187" s="9">
        <v>30</v>
      </c>
      <c r="K187" s="9">
        <v>30</v>
      </c>
      <c r="L187" s="15" t="s">
        <v>270</v>
      </c>
      <c r="M187" s="9">
        <v>183</v>
      </c>
      <c r="N187" s="9">
        <v>185</v>
      </c>
      <c r="O187" s="12">
        <f t="shared" si="39"/>
        <v>0.98918918918918919</v>
      </c>
      <c r="P187" s="9"/>
    </row>
    <row r="188" spans="1:16" x14ac:dyDescent="0.15">
      <c r="A188" s="9">
        <v>184</v>
      </c>
      <c r="B188" s="9" t="s">
        <v>141</v>
      </c>
      <c r="C188" s="9" t="s">
        <v>142</v>
      </c>
      <c r="D188" s="9">
        <v>2017</v>
      </c>
      <c r="E188" s="9" t="s">
        <v>84</v>
      </c>
      <c r="F188" s="9">
        <v>4</v>
      </c>
      <c r="G188" s="9">
        <v>44.15</v>
      </c>
      <c r="H188" s="9">
        <v>2.15</v>
      </c>
      <c r="I188" s="9">
        <f>F188+G188+H188</f>
        <v>50.3</v>
      </c>
      <c r="J188" s="9">
        <v>30</v>
      </c>
      <c r="K188" s="9">
        <v>30</v>
      </c>
      <c r="L188" s="15" t="s">
        <v>270</v>
      </c>
      <c r="M188" s="9">
        <v>184</v>
      </c>
      <c r="N188" s="9">
        <v>185</v>
      </c>
      <c r="O188" s="12">
        <f t="shared" si="39"/>
        <v>0.99459459459459465</v>
      </c>
      <c r="P188" s="9"/>
    </row>
    <row r="189" spans="1:16" x14ac:dyDescent="0.15">
      <c r="A189" s="9">
        <v>185</v>
      </c>
      <c r="B189" s="9">
        <v>2016010974</v>
      </c>
      <c r="C189" s="9" t="s">
        <v>175</v>
      </c>
      <c r="D189" s="9">
        <v>2017</v>
      </c>
      <c r="E189" s="9" t="s">
        <v>144</v>
      </c>
      <c r="F189" s="9">
        <v>4</v>
      </c>
      <c r="G189" s="9">
        <v>23.47</v>
      </c>
      <c r="H189" s="9">
        <v>2.2000000000000002</v>
      </c>
      <c r="I189" s="9">
        <f>F189+G189+H189</f>
        <v>29.669999999999998</v>
      </c>
      <c r="J189" s="9">
        <v>32</v>
      </c>
      <c r="K189" s="9">
        <v>32</v>
      </c>
      <c r="L189" s="15" t="s">
        <v>270</v>
      </c>
      <c r="M189" s="9">
        <v>185</v>
      </c>
      <c r="N189" s="9">
        <v>185</v>
      </c>
      <c r="O189" s="12">
        <f t="shared" si="39"/>
        <v>1</v>
      </c>
      <c r="P189" s="9"/>
    </row>
  </sheetData>
  <mergeCells count="2">
    <mergeCell ref="A2:P2"/>
    <mergeCell ref="A3:P3"/>
  </mergeCells>
  <phoneticPr fontId="8" type="noConversion"/>
  <conditionalFormatting sqref="B4">
    <cfRule type="duplicateValues" dxfId="0" priority="3" stopIfTrue="1"/>
  </conditionalFormatting>
  <dataValidations count="1">
    <dataValidation allowBlank="1" showInputMessage="1" showErrorMessage="1" prompt="请输入专业简称+班级，如“计算机1802”" sqref="E3 E4 E6:E7 E9:E10 E134:E164 E165:E189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1701</vt:lpstr>
      <vt:lpstr>1702</vt:lpstr>
      <vt:lpstr>1703</vt:lpstr>
      <vt:lpstr>1704</vt:lpstr>
      <vt:lpstr>1705</vt:lpstr>
      <vt:lpstr>1706</vt:lpstr>
      <vt:lpstr>2017级综测汇总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2006-09-16T16:00:00Z</dcterms:created>
  <dcterms:modified xsi:type="dcterms:W3CDTF">2021-09-26T10:49:20Z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64AF5C3BC5934595A357909F3BD21B71</vt:lpwstr>
  </property>
</Properties>
</file>