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9230" windowHeight="9900" activeTab="0"/>
  </bookViews>
  <sheets>
    <sheet name="汇总表" sheetId="1" r:id="rId1"/>
  </sheets>
  <definedNames>
    <definedName name="_xlnm.Print_Titles" localSheetId="0">'汇总表'!$1:$3</definedName>
  </definedNames>
  <calcPr fullCalcOnLoad="1"/>
</workbook>
</file>

<file path=xl/sharedStrings.xml><?xml version="1.0" encoding="utf-8"?>
<sst xmlns="http://schemas.openxmlformats.org/spreadsheetml/2006/main" count="437" uniqueCount="187">
  <si>
    <t>指导教师</t>
  </si>
  <si>
    <t>复试成绩</t>
  </si>
  <si>
    <t>备注</t>
  </si>
  <si>
    <t>笔试</t>
  </si>
  <si>
    <t>拟录取类别</t>
  </si>
  <si>
    <t>所在单位</t>
  </si>
  <si>
    <t>初试成绩</t>
  </si>
  <si>
    <t>总成绩</t>
  </si>
  <si>
    <t>是否调档</t>
  </si>
  <si>
    <t>政治</t>
  </si>
  <si>
    <t>外语</t>
  </si>
  <si>
    <t>业务一</t>
  </si>
  <si>
    <t>业务二</t>
  </si>
  <si>
    <t>总分</t>
  </si>
  <si>
    <t>面试</t>
  </si>
  <si>
    <t>听力</t>
  </si>
  <si>
    <t>负责人签名：</t>
  </si>
  <si>
    <t>总成绩排名</t>
  </si>
  <si>
    <t>准考证号</t>
  </si>
  <si>
    <t>调剂标记</t>
  </si>
  <si>
    <t>四六级通过情况</t>
  </si>
  <si>
    <t>导师姓名</t>
  </si>
  <si>
    <t xml:space="preserve">     6.“是否调档”栏：考生为在职，该栏填“否”；考生为非在职：若考生为我校应届生，该栏不填，考生为非我校应届生，该栏填“是”。</t>
  </si>
  <si>
    <r>
      <t xml:space="preserve">     7.此表为院（系、部、所）各专业录取情况汇总表，学术型及全日制专业学位硕士研究生分别按拟录取专业及总成绩由高到低排序后，</t>
    </r>
    <r>
      <rPr>
        <b/>
        <sz val="10"/>
        <rFont val="宋体"/>
        <family val="0"/>
      </rPr>
      <t>分学术型及全日制专业学位型2个工作表上报。</t>
    </r>
  </si>
  <si>
    <t xml:space="preserve">     8.此表是录取重要依据，应按要求认真、准确填写，除明确要求不填写外，其余均须正确填写。</t>
  </si>
  <si>
    <t>是否为千人</t>
  </si>
  <si>
    <t xml:space="preserve">     4.“是否为千人”中，如招收导师是千人计划，在此栏填“是”，否则不填；“四六级通过情况”一栏中填上所通过外语最高级别专八、专四、六级、四级或无，若通过的是小语种请在备注栏中备注。</t>
  </si>
  <si>
    <r>
      <t xml:space="preserve">     5.推免生</t>
    </r>
    <r>
      <rPr>
        <b/>
        <sz val="10"/>
        <rFont val="宋体"/>
        <family val="0"/>
      </rPr>
      <t>（不含直博生）</t>
    </r>
    <r>
      <rPr>
        <sz val="10"/>
        <rFont val="宋体"/>
        <family val="0"/>
      </rPr>
      <t>也应填写于此表上，不必填“初试成绩”、“总成绩”、“总成绩排名”。</t>
    </r>
    <r>
      <rPr>
        <b/>
        <sz val="10"/>
        <rFont val="宋体"/>
        <family val="0"/>
      </rPr>
      <t>推免生复试成绩满分为100分，其成绩应与该生推免生登记表中的成绩一致。</t>
    </r>
  </si>
  <si>
    <r>
      <t>注：</t>
    </r>
    <r>
      <rPr>
        <sz val="10"/>
        <rFont val="宋体"/>
        <family val="0"/>
      </rPr>
      <t xml:space="preserve"> 1.“调剂标记”栏：考生第一志愿报生我校，若被我校第一志愿专业录取，“调剂标记”栏不填；考生第一志愿报考我校，被非第一志愿专业录取，“调剂标记”栏中填“校内调剂”；考生第一志愿没有报考我校，被我校录取，则“调剂标记”栏中填“外校调剂”；“拟录取类别”栏填“非定向就业”或“定向就业”。</t>
    </r>
  </si>
  <si>
    <t>（非在职研究生填写档案所在单位；在职研究生填写定向就业单位）</t>
  </si>
  <si>
    <t>定向就业单位所在地码(仅录取为在职考生填写)</t>
  </si>
  <si>
    <t xml:space="preserve">     2.复试成绩（满分500）=复试笔试成绩×1.5+复试面试成绩×3.0+复试听力成绩×0.5；复试成绩须保留2位小数，少于300分者不能拟录取。</t>
  </si>
  <si>
    <t xml:space="preserve">     3.总成绩(满分500)=(初试总分+复试成绩)×0.5，保留2位小数。</t>
  </si>
  <si>
    <t>动物医学院（系、部、所）名称（盖章）：</t>
  </si>
  <si>
    <t>全日制兽医硕士</t>
  </si>
  <si>
    <t>聂佳琪</t>
  </si>
  <si>
    <t>马峋</t>
  </si>
  <si>
    <t>应继武</t>
  </si>
  <si>
    <t>洪金</t>
  </si>
  <si>
    <t>陈跃飞</t>
  </si>
  <si>
    <t>石艳</t>
  </si>
  <si>
    <t>王莎莎</t>
  </si>
  <si>
    <t>倪雁君</t>
  </si>
  <si>
    <t>侯康华</t>
  </si>
  <si>
    <t>白雪</t>
  </si>
  <si>
    <t>冯秀</t>
  </si>
  <si>
    <t>白怡霖</t>
  </si>
  <si>
    <t>李博</t>
  </si>
  <si>
    <t>杨丹</t>
  </si>
  <si>
    <t>杨帆</t>
  </si>
  <si>
    <t>李星明</t>
  </si>
  <si>
    <t>杨鹏超</t>
  </si>
  <si>
    <t>翁启彬</t>
  </si>
  <si>
    <t>王晶</t>
  </si>
  <si>
    <t>魏彪</t>
  </si>
  <si>
    <t>毕少帅</t>
  </si>
  <si>
    <t>田阳升</t>
  </si>
  <si>
    <t>石晓磊</t>
  </si>
  <si>
    <t>寇艳利</t>
  </si>
  <si>
    <t>卢明</t>
  </si>
  <si>
    <t>杨峰</t>
  </si>
  <si>
    <t>胡瑞思</t>
  </si>
  <si>
    <t>张耀飞</t>
  </si>
  <si>
    <t>田娜</t>
  </si>
  <si>
    <t>刘筱</t>
  </si>
  <si>
    <t>王小龙</t>
  </si>
  <si>
    <t>赵贵祥</t>
  </si>
  <si>
    <t>楚丽丽</t>
  </si>
  <si>
    <t>曾望原</t>
  </si>
  <si>
    <t>滕鑫</t>
  </si>
  <si>
    <t>王小勤</t>
  </si>
  <si>
    <t>刘欢</t>
  </si>
  <si>
    <t>张梦荷</t>
  </si>
  <si>
    <t>李璐瑶</t>
  </si>
  <si>
    <t>梁涛</t>
  </si>
  <si>
    <t>庞宇</t>
  </si>
  <si>
    <t>龚璇</t>
  </si>
  <si>
    <t>冯栋</t>
  </si>
  <si>
    <t>107126113033409</t>
  </si>
  <si>
    <t>107126161150780</t>
  </si>
  <si>
    <t>107126161150760</t>
  </si>
  <si>
    <t>107126161150790</t>
  </si>
  <si>
    <t>107126161150789</t>
  </si>
  <si>
    <t>107126161150788</t>
  </si>
  <si>
    <t>107126137093411</t>
  </si>
  <si>
    <t>107126161150782</t>
  </si>
  <si>
    <t>107126161150778</t>
  </si>
  <si>
    <t>107126161150775</t>
  </si>
  <si>
    <t>107126114043386</t>
  </si>
  <si>
    <t>107126141013404</t>
  </si>
  <si>
    <t>107126141213412</t>
  </si>
  <si>
    <t>107126161150767</t>
  </si>
  <si>
    <t>107126150043418</t>
  </si>
  <si>
    <t>107126137093414</t>
  </si>
  <si>
    <t>107126161150769</t>
  </si>
  <si>
    <t>107126161150784</t>
  </si>
  <si>
    <t>107126161150777</t>
  </si>
  <si>
    <t>107126162063419</t>
  </si>
  <si>
    <t>107126137023413</t>
  </si>
  <si>
    <t>107126114043397</t>
  </si>
  <si>
    <t>107126162063402</t>
  </si>
  <si>
    <t>107126162063420</t>
  </si>
  <si>
    <t>107126122073396</t>
  </si>
  <si>
    <t>107126162093382</t>
  </si>
  <si>
    <t>107126150043395</t>
  </si>
  <si>
    <t>107126137293387</t>
  </si>
  <si>
    <t>107126113063408</t>
  </si>
  <si>
    <t>107126150043393</t>
  </si>
  <si>
    <t>107126162063377</t>
  </si>
  <si>
    <t>100196061155758</t>
  </si>
  <si>
    <t>103076888883827</t>
  </si>
  <si>
    <t>107126143161760</t>
  </si>
  <si>
    <t>103076888883796</t>
  </si>
  <si>
    <t>100196051075589</t>
  </si>
  <si>
    <t>107126161150173</t>
  </si>
  <si>
    <t>100196061155809</t>
  </si>
  <si>
    <t>100196061155808</t>
  </si>
  <si>
    <t>103076888883589</t>
  </si>
  <si>
    <t>103076888884478</t>
  </si>
  <si>
    <t>107126106948126</t>
  </si>
  <si>
    <t>107126107128127</t>
  </si>
  <si>
    <t>序号</t>
  </si>
  <si>
    <t>推免</t>
  </si>
  <si>
    <t>四级</t>
  </si>
  <si>
    <t>六级</t>
  </si>
  <si>
    <t>六级</t>
  </si>
  <si>
    <t>无</t>
  </si>
  <si>
    <r>
      <t xml:space="preserve">拟录取专业 </t>
    </r>
    <r>
      <rPr>
        <sz val="10"/>
        <rFont val="宋体"/>
        <family val="0"/>
      </rPr>
      <t xml:space="preserve">   </t>
    </r>
    <r>
      <rPr>
        <sz val="10"/>
        <rFont val="宋体"/>
        <family val="0"/>
      </rPr>
      <t>名称</t>
    </r>
  </si>
  <si>
    <r>
      <t xml:space="preserve">考生 </t>
    </r>
    <r>
      <rPr>
        <sz val="10"/>
        <rFont val="宋体"/>
        <family val="0"/>
      </rPr>
      <t xml:space="preserve"> </t>
    </r>
    <r>
      <rPr>
        <sz val="10"/>
        <rFont val="宋体"/>
        <family val="0"/>
      </rPr>
      <t>姓名</t>
    </r>
  </si>
  <si>
    <r>
      <t xml:space="preserve">复试 </t>
    </r>
    <r>
      <rPr>
        <sz val="10"/>
        <rFont val="宋体"/>
        <family val="0"/>
      </rPr>
      <t xml:space="preserve">  </t>
    </r>
    <r>
      <rPr>
        <sz val="10"/>
        <rFont val="宋体"/>
        <family val="0"/>
      </rPr>
      <t>成绩</t>
    </r>
  </si>
  <si>
    <t>西北农林科技大学</t>
  </si>
  <si>
    <t>河北科技师范学院</t>
  </si>
  <si>
    <t>河南农业大学</t>
  </si>
  <si>
    <t>山东农业大学</t>
  </si>
  <si>
    <t>河南农业大学</t>
  </si>
  <si>
    <t>山西农业大学</t>
  </si>
  <si>
    <t>青岛农业大学</t>
  </si>
  <si>
    <t>甘肃农业大学</t>
  </si>
  <si>
    <t>四川农业大学</t>
  </si>
  <si>
    <t>西南大学</t>
  </si>
  <si>
    <t>内蒙古农业大学</t>
  </si>
  <si>
    <t>西北农林科技大学</t>
  </si>
  <si>
    <t>山东农业大学</t>
  </si>
  <si>
    <t>甘肃农业大学</t>
  </si>
  <si>
    <t>吉林农业大学</t>
  </si>
  <si>
    <t>山西农业大学信息学院</t>
  </si>
  <si>
    <t>河北农业大学</t>
  </si>
  <si>
    <t>荷泽学院</t>
  </si>
  <si>
    <t>是</t>
  </si>
  <si>
    <t>否</t>
  </si>
  <si>
    <t>拟录取</t>
  </si>
  <si>
    <t>赵光辉</t>
  </si>
  <si>
    <t>杨增岐</t>
  </si>
  <si>
    <t>周恩民</t>
  </si>
  <si>
    <t>张翊华</t>
  </si>
  <si>
    <t>王晶钰</t>
  </si>
  <si>
    <t>华进联</t>
  </si>
  <si>
    <t>赵光辉</t>
  </si>
  <si>
    <t>南雨辰</t>
  </si>
  <si>
    <t>张为民</t>
  </si>
  <si>
    <t>张彦明</t>
  </si>
  <si>
    <t>王兴龙</t>
  </si>
  <si>
    <t>张翊华</t>
  </si>
  <si>
    <t>马保华</t>
  </si>
  <si>
    <t>靳亚平</t>
  </si>
  <si>
    <t>郭抗抗</t>
  </si>
  <si>
    <t>王承宝</t>
  </si>
  <si>
    <t>林青</t>
  </si>
  <si>
    <t>王爱华</t>
  </si>
  <si>
    <t>王承宝</t>
  </si>
  <si>
    <t>于三科</t>
  </si>
  <si>
    <t>陈德坤</t>
  </si>
  <si>
    <t>李勤凡</t>
  </si>
  <si>
    <t>徐永平</t>
  </si>
  <si>
    <t>李引乾</t>
  </si>
  <si>
    <t>权富生</t>
  </si>
  <si>
    <t>肖书奇</t>
  </si>
  <si>
    <t>彭莎</t>
  </si>
  <si>
    <t>刘军</t>
  </si>
  <si>
    <t>董强</t>
  </si>
  <si>
    <t>校内调剂</t>
  </si>
  <si>
    <t>外校调剂</t>
  </si>
  <si>
    <t>非定向</t>
  </si>
  <si>
    <r>
      <t>拟录取总人数:</t>
    </r>
    <r>
      <rPr>
        <sz val="10"/>
        <rFont val="宋体"/>
        <family val="0"/>
      </rPr>
      <t>43人</t>
    </r>
  </si>
  <si>
    <t>甘肃省陇南市人力资源和社会保障局</t>
  </si>
  <si>
    <r>
      <t>2016</t>
    </r>
    <r>
      <rPr>
        <sz val="10"/>
        <rFont val="宋体"/>
        <family val="0"/>
      </rPr>
      <t>年</t>
    </r>
    <r>
      <rPr>
        <sz val="10"/>
        <rFont val="宋体"/>
        <family val="0"/>
      </rPr>
      <t xml:space="preserve">4 月 </t>
    </r>
    <r>
      <rPr>
        <sz val="10"/>
        <rFont val="宋体"/>
        <family val="0"/>
      </rPr>
      <t>1</t>
    </r>
    <r>
      <rPr>
        <sz val="10"/>
        <rFont val="宋体"/>
        <family val="0"/>
      </rPr>
      <t xml:space="preserve"> 日</t>
    </r>
  </si>
  <si>
    <t>雷安民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</si>
</sst>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00;[Red]0.00"/>
    <numFmt numFmtId="182" formatCode="0.0;[Red]0.0"/>
    <numFmt numFmtId="183" formatCode="0_);[Red]\(0\)"/>
    <numFmt numFmtId="184" formatCode="0.00_);\(0.00\)"/>
    <numFmt numFmtId="185" formatCode="0.000_);[Red]\(0.000\)"/>
    <numFmt numFmtId="186" formatCode="0.000;[Red]0.000"/>
  </numFmts>
  <fonts count="26">
    <font>
      <sz val="12"/>
      <name val="宋体"/>
      <family val="0"/>
    </font>
    <font>
      <sz val="9"/>
      <name val="宋体"/>
      <family val="0"/>
    </font>
    <font>
      <sz val="10"/>
      <name val="宋体"/>
      <family val="0"/>
    </font>
    <font>
      <b/>
      <sz val="10"/>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0"/>
      <name val="Times New Roman"/>
      <family val="1"/>
    </font>
    <font>
      <u val="single"/>
      <sz val="12"/>
      <color indexed="12"/>
      <name val="宋体"/>
      <family val="0"/>
    </font>
    <font>
      <u val="single"/>
      <sz val="12"/>
      <color indexed="3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24"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55">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xf>
    <xf numFmtId="0" fontId="2" fillId="0" borderId="0" xfId="0" applyFont="1" applyBorder="1" applyAlignment="1">
      <alignment/>
    </xf>
    <xf numFmtId="0" fontId="2" fillId="0" borderId="0" xfId="0" applyFont="1" applyAlignment="1">
      <alignment wrapText="1"/>
    </xf>
    <xf numFmtId="0" fontId="2" fillId="0" borderId="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10" xfId="0" applyFont="1" applyBorder="1" applyAlignment="1">
      <alignment vertical="center" wrapText="1"/>
    </xf>
    <xf numFmtId="0" fontId="2" fillId="0" borderId="0" xfId="0" applyFont="1" applyBorder="1" applyAlignment="1">
      <alignment horizontal="left"/>
    </xf>
    <xf numFmtId="0" fontId="2" fillId="0" borderId="0" xfId="0" applyFont="1" applyAlignment="1">
      <alignment horizontal="left"/>
    </xf>
    <xf numFmtId="181" fontId="2" fillId="0" borderId="10" xfId="0" applyNumberFormat="1" applyFont="1" applyBorder="1" applyAlignment="1">
      <alignment horizontal="center" vertical="center" wrapText="1"/>
    </xf>
    <xf numFmtId="181" fontId="2" fillId="0" borderId="0" xfId="0" applyNumberFormat="1" applyFont="1" applyBorder="1" applyAlignment="1">
      <alignment/>
    </xf>
    <xf numFmtId="181" fontId="2" fillId="0" borderId="0" xfId="0" applyNumberFormat="1" applyFont="1" applyAlignment="1">
      <alignment/>
    </xf>
    <xf numFmtId="181" fontId="2" fillId="0" borderId="0" xfId="0" applyNumberFormat="1" applyFont="1" applyAlignment="1">
      <alignment horizontal="center" vertical="center"/>
    </xf>
    <xf numFmtId="181" fontId="2" fillId="0" borderId="0" xfId="0" applyNumberFormat="1" applyFont="1" applyBorder="1" applyAlignment="1">
      <alignment horizontal="center" vertical="center"/>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181" fontId="2" fillId="0" borderId="10" xfId="0" applyNumberFormat="1" applyFont="1" applyBorder="1" applyAlignment="1">
      <alignment horizontal="center" vertical="center"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vertical="center"/>
    </xf>
    <xf numFmtId="0" fontId="2" fillId="0" borderId="0" xfId="0" applyFont="1" applyAlignment="1">
      <alignment/>
    </xf>
    <xf numFmtId="0" fontId="2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Border="1" applyAlignment="1">
      <alignment/>
    </xf>
    <xf numFmtId="1" fontId="1"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81" fontId="1" fillId="0" borderId="10" xfId="0" applyNumberFormat="1" applyFont="1" applyBorder="1" applyAlignment="1">
      <alignment horizontal="center" vertical="center" wrapText="1"/>
    </xf>
    <xf numFmtId="181" fontId="4" fillId="0" borderId="10" xfId="0" applyNumberFormat="1" applyFont="1" applyBorder="1" applyAlignment="1">
      <alignment horizontal="center" vertical="center" wrapText="1"/>
    </xf>
    <xf numFmtId="181" fontId="3"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vertical="center" wrapText="1"/>
    </xf>
    <xf numFmtId="0" fontId="3" fillId="0" borderId="0" xfId="0" applyFont="1" applyAlignment="1">
      <alignment horizontal="left" wrapText="1"/>
    </xf>
    <xf numFmtId="0" fontId="2" fillId="0" borderId="10" xfId="0" applyFont="1" applyBorder="1" applyAlignment="1">
      <alignment horizontal="center" vertical="center" wrapText="1"/>
    </xf>
    <xf numFmtId="0" fontId="3" fillId="0" borderId="0" xfId="0" applyFont="1" applyFill="1" applyBorder="1" applyAlignment="1">
      <alignment horizontal="left" wrapText="1"/>
    </xf>
    <xf numFmtId="0" fontId="22" fillId="0" borderId="0" xfId="0" applyFont="1" applyAlignment="1">
      <alignment horizontal="left" wrapText="1"/>
    </xf>
    <xf numFmtId="181" fontId="2" fillId="0" borderId="1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5"/>
  <sheetViews>
    <sheetView tabSelected="1" workbookViewId="0" topLeftCell="B1">
      <selection activeCell="C19" sqref="C19"/>
    </sheetView>
  </sheetViews>
  <sheetFormatPr defaultColWidth="9.00390625" defaultRowHeight="14.25"/>
  <cols>
    <col min="1" max="1" width="4.25390625" style="24" customWidth="1"/>
    <col min="2" max="2" width="7.75390625" style="1" customWidth="1"/>
    <col min="3" max="3" width="6.75390625" style="4" customWidth="1"/>
    <col min="4" max="4" width="3.125" style="4" customWidth="1"/>
    <col min="5" max="5" width="12.625" style="4" customWidth="1"/>
    <col min="6" max="6" width="6.50390625" style="14" customWidth="1"/>
    <col min="7" max="7" width="7.125" style="11" customWidth="1"/>
    <col min="8" max="9" width="3.00390625" style="4" bestFit="1" customWidth="1"/>
    <col min="10" max="10" width="3.375" style="24" customWidth="1"/>
    <col min="11" max="11" width="3.625" style="4" customWidth="1"/>
    <col min="12" max="12" width="4.125" style="4" customWidth="1"/>
    <col min="13" max="13" width="3.25390625" style="4" customWidth="1"/>
    <col min="14" max="14" width="5.125" style="18" customWidth="1"/>
    <col min="15" max="15" width="3.00390625" style="4" bestFit="1" customWidth="1"/>
    <col min="16" max="16" width="6.375" style="17" customWidth="1"/>
    <col min="17" max="17" width="7.25390625" style="17" customWidth="1"/>
    <col min="18" max="18" width="4.00390625" style="4" customWidth="1"/>
    <col min="19" max="19" width="3.875" style="4" customWidth="1"/>
    <col min="20" max="20" width="6.625" style="4" customWidth="1"/>
    <col min="21" max="21" width="3.875" style="4" customWidth="1"/>
    <col min="22" max="22" width="11.625" style="27" customWidth="1"/>
    <col min="23" max="23" width="4.50390625" style="4" customWidth="1"/>
    <col min="24" max="24" width="5.75390625" style="4" customWidth="1"/>
    <col min="25" max="16384" width="9.00390625" style="4" customWidth="1"/>
  </cols>
  <sheetData>
    <row r="1" spans="2:22" s="1" customFormat="1" ht="19.5" customHeight="1">
      <c r="B1" s="47" t="s">
        <v>33</v>
      </c>
      <c r="C1" s="47"/>
      <c r="D1" s="47"/>
      <c r="E1" s="47"/>
      <c r="F1" s="47"/>
      <c r="G1" s="47"/>
      <c r="N1" s="18"/>
      <c r="O1" s="48" t="s">
        <v>183</v>
      </c>
      <c r="P1" s="49"/>
      <c r="Q1" s="49"/>
      <c r="R1" s="49"/>
      <c r="S1" s="49"/>
      <c r="T1" s="7"/>
      <c r="U1" s="7"/>
      <c r="V1" s="26" t="s">
        <v>16</v>
      </c>
    </row>
    <row r="2" spans="1:24" s="1" customFormat="1" ht="33.75" customHeight="1">
      <c r="A2" s="50" t="s">
        <v>121</v>
      </c>
      <c r="B2" s="51" t="s">
        <v>127</v>
      </c>
      <c r="C2" s="43" t="s">
        <v>0</v>
      </c>
      <c r="D2" s="43"/>
      <c r="E2" s="53" t="s">
        <v>18</v>
      </c>
      <c r="F2" s="51" t="s">
        <v>128</v>
      </c>
      <c r="G2" s="52" t="s">
        <v>19</v>
      </c>
      <c r="H2" s="50" t="s">
        <v>6</v>
      </c>
      <c r="I2" s="50"/>
      <c r="J2" s="50"/>
      <c r="K2" s="50"/>
      <c r="L2" s="50"/>
      <c r="M2" s="43" t="s">
        <v>1</v>
      </c>
      <c r="N2" s="43"/>
      <c r="O2" s="43"/>
      <c r="P2" s="43"/>
      <c r="Q2" s="46" t="s">
        <v>7</v>
      </c>
      <c r="R2" s="43" t="s">
        <v>20</v>
      </c>
      <c r="S2" s="43" t="s">
        <v>17</v>
      </c>
      <c r="T2" s="43" t="s">
        <v>4</v>
      </c>
      <c r="U2" s="38" t="s">
        <v>30</v>
      </c>
      <c r="V2" s="8" t="s">
        <v>5</v>
      </c>
      <c r="W2" s="43" t="s">
        <v>8</v>
      </c>
      <c r="X2" s="43" t="s">
        <v>2</v>
      </c>
    </row>
    <row r="3" spans="1:24" s="3" customFormat="1" ht="93.75" customHeight="1">
      <c r="A3" s="50"/>
      <c r="B3" s="43"/>
      <c r="C3" s="2" t="s">
        <v>21</v>
      </c>
      <c r="D3" s="12" t="s">
        <v>25</v>
      </c>
      <c r="E3" s="54"/>
      <c r="F3" s="43"/>
      <c r="G3" s="52"/>
      <c r="H3" s="2" t="s">
        <v>9</v>
      </c>
      <c r="I3" s="2" t="s">
        <v>10</v>
      </c>
      <c r="J3" s="2" t="s">
        <v>11</v>
      </c>
      <c r="K3" s="2" t="s">
        <v>12</v>
      </c>
      <c r="L3" s="2" t="s">
        <v>13</v>
      </c>
      <c r="M3" s="2" t="s">
        <v>3</v>
      </c>
      <c r="N3" s="15" t="s">
        <v>14</v>
      </c>
      <c r="O3" s="2" t="s">
        <v>15</v>
      </c>
      <c r="P3" s="22" t="s">
        <v>129</v>
      </c>
      <c r="Q3" s="46"/>
      <c r="R3" s="43"/>
      <c r="S3" s="43"/>
      <c r="T3" s="43"/>
      <c r="U3" s="39"/>
      <c r="V3" s="8" t="s">
        <v>29</v>
      </c>
      <c r="W3" s="43"/>
      <c r="X3" s="43"/>
    </row>
    <row r="4" spans="1:24" ht="24.75" customHeight="1">
      <c r="A4" s="9">
        <v>1</v>
      </c>
      <c r="B4" s="20" t="s">
        <v>34</v>
      </c>
      <c r="C4" s="2" t="s">
        <v>179</v>
      </c>
      <c r="D4" s="2"/>
      <c r="E4" s="31" t="s">
        <v>119</v>
      </c>
      <c r="F4" s="37" t="s">
        <v>76</v>
      </c>
      <c r="G4" s="29"/>
      <c r="H4" s="20"/>
      <c r="I4" s="20"/>
      <c r="J4" s="20"/>
      <c r="K4" s="20"/>
      <c r="L4" s="21"/>
      <c r="M4" s="20"/>
      <c r="N4" s="33"/>
      <c r="O4" s="20"/>
      <c r="P4" s="28">
        <v>92</v>
      </c>
      <c r="Q4" s="35"/>
      <c r="R4" s="20" t="s">
        <v>125</v>
      </c>
      <c r="S4" s="2">
        <v>1</v>
      </c>
      <c r="T4" s="36" t="s">
        <v>182</v>
      </c>
      <c r="U4" s="2"/>
      <c r="V4" s="36" t="s">
        <v>130</v>
      </c>
      <c r="W4" s="36" t="s">
        <v>149</v>
      </c>
      <c r="X4" s="2" t="s">
        <v>122</v>
      </c>
    </row>
    <row r="5" spans="1:24" ht="24.75" customHeight="1">
      <c r="A5" s="9">
        <v>2</v>
      </c>
      <c r="B5" s="20" t="s">
        <v>34</v>
      </c>
      <c r="C5" s="2" t="s">
        <v>152</v>
      </c>
      <c r="D5" s="2"/>
      <c r="E5" s="31" t="s">
        <v>120</v>
      </c>
      <c r="F5" s="37" t="s">
        <v>77</v>
      </c>
      <c r="G5" s="29"/>
      <c r="H5" s="20"/>
      <c r="I5" s="20"/>
      <c r="J5" s="20"/>
      <c r="K5" s="20"/>
      <c r="L5" s="21"/>
      <c r="M5" s="20"/>
      <c r="N5" s="33"/>
      <c r="O5" s="20"/>
      <c r="P5" s="28">
        <v>90.25</v>
      </c>
      <c r="Q5" s="35"/>
      <c r="R5" s="20" t="s">
        <v>125</v>
      </c>
      <c r="S5" s="2">
        <v>2</v>
      </c>
      <c r="T5" s="36" t="s">
        <v>182</v>
      </c>
      <c r="U5" s="2"/>
      <c r="V5" s="36" t="s">
        <v>130</v>
      </c>
      <c r="W5" s="36" t="s">
        <v>149</v>
      </c>
      <c r="X5" s="2" t="s">
        <v>122</v>
      </c>
    </row>
    <row r="6" spans="1:24" ht="24.75" customHeight="1">
      <c r="A6" s="9">
        <v>3</v>
      </c>
      <c r="B6" s="20" t="s">
        <v>34</v>
      </c>
      <c r="C6" s="2" t="s">
        <v>151</v>
      </c>
      <c r="D6" s="2"/>
      <c r="E6" s="31" t="s">
        <v>79</v>
      </c>
      <c r="F6" s="37" t="s">
        <v>36</v>
      </c>
      <c r="G6" s="29"/>
      <c r="H6" s="31">
        <v>78</v>
      </c>
      <c r="I6" s="31">
        <v>61</v>
      </c>
      <c r="J6" s="31">
        <v>117</v>
      </c>
      <c r="K6" s="31">
        <v>133</v>
      </c>
      <c r="L6" s="32">
        <v>389</v>
      </c>
      <c r="M6" s="20">
        <v>80</v>
      </c>
      <c r="N6" s="33">
        <v>88.5</v>
      </c>
      <c r="O6" s="20">
        <v>42</v>
      </c>
      <c r="P6" s="34">
        <f>M6*1.5+N6*3+O6*0.5</f>
        <v>406.5</v>
      </c>
      <c r="Q6" s="35">
        <f aca="true" t="shared" si="0" ref="Q6:Q46">(L6+P6)*0.5</f>
        <v>397.75</v>
      </c>
      <c r="R6" s="20" t="s">
        <v>123</v>
      </c>
      <c r="S6" s="2">
        <v>1</v>
      </c>
      <c r="T6" s="36" t="s">
        <v>182</v>
      </c>
      <c r="U6" s="2"/>
      <c r="V6" s="36" t="s">
        <v>130</v>
      </c>
      <c r="W6" s="36" t="s">
        <v>149</v>
      </c>
      <c r="X6" s="2" t="s">
        <v>150</v>
      </c>
    </row>
    <row r="7" spans="1:24" ht="24.75" customHeight="1">
      <c r="A7" s="9">
        <v>4</v>
      </c>
      <c r="B7" s="20" t="s">
        <v>34</v>
      </c>
      <c r="C7" s="2" t="s">
        <v>164</v>
      </c>
      <c r="D7" s="2"/>
      <c r="E7" s="31" t="s">
        <v>81</v>
      </c>
      <c r="F7" s="37" t="s">
        <v>38</v>
      </c>
      <c r="G7" s="29"/>
      <c r="H7" s="31">
        <v>76</v>
      </c>
      <c r="I7" s="31">
        <v>62</v>
      </c>
      <c r="J7" s="31">
        <v>111</v>
      </c>
      <c r="K7" s="31">
        <v>111</v>
      </c>
      <c r="L7" s="32">
        <v>360</v>
      </c>
      <c r="M7" s="20">
        <v>90</v>
      </c>
      <c r="N7" s="33">
        <v>83.83333333333333</v>
      </c>
      <c r="O7" s="20">
        <v>56</v>
      </c>
      <c r="P7" s="34">
        <f>M7*1.5+N7*3+O7*0.5</f>
        <v>414.5</v>
      </c>
      <c r="Q7" s="35">
        <f t="shared" si="0"/>
        <v>387.25</v>
      </c>
      <c r="R7" s="20" t="s">
        <v>125</v>
      </c>
      <c r="S7" s="2">
        <v>2</v>
      </c>
      <c r="T7" s="36" t="s">
        <v>182</v>
      </c>
      <c r="U7" s="2"/>
      <c r="V7" s="36" t="s">
        <v>130</v>
      </c>
      <c r="W7" s="36" t="s">
        <v>149</v>
      </c>
      <c r="X7" s="2" t="s">
        <v>150</v>
      </c>
    </row>
    <row r="8" spans="1:24" ht="24.75" customHeight="1">
      <c r="A8" s="9">
        <v>5</v>
      </c>
      <c r="B8" s="20" t="s">
        <v>34</v>
      </c>
      <c r="C8" s="2" t="s">
        <v>153</v>
      </c>
      <c r="D8" s="2"/>
      <c r="E8" s="31" t="s">
        <v>78</v>
      </c>
      <c r="F8" s="37" t="s">
        <v>35</v>
      </c>
      <c r="G8" s="29"/>
      <c r="H8" s="31">
        <v>76</v>
      </c>
      <c r="I8" s="31">
        <v>54</v>
      </c>
      <c r="J8" s="31">
        <v>122</v>
      </c>
      <c r="K8" s="31">
        <v>138</v>
      </c>
      <c r="L8" s="32">
        <v>390</v>
      </c>
      <c r="M8" s="20">
        <v>78</v>
      </c>
      <c r="N8" s="33">
        <v>83.16666666666667</v>
      </c>
      <c r="O8" s="20">
        <v>32</v>
      </c>
      <c r="P8" s="34">
        <f>(M8*1.5)+(N8*3)+(O8*0.5)</f>
        <v>382.5</v>
      </c>
      <c r="Q8" s="35">
        <f t="shared" si="0"/>
        <v>386.25</v>
      </c>
      <c r="R8" s="20" t="s">
        <v>123</v>
      </c>
      <c r="S8" s="2">
        <v>3</v>
      </c>
      <c r="T8" s="36" t="s">
        <v>182</v>
      </c>
      <c r="U8" s="2"/>
      <c r="V8" s="36" t="s">
        <v>131</v>
      </c>
      <c r="W8" s="36" t="s">
        <v>148</v>
      </c>
      <c r="X8" s="2" t="s">
        <v>150</v>
      </c>
    </row>
    <row r="9" spans="1:24" ht="24.75" customHeight="1">
      <c r="A9" s="9">
        <v>6</v>
      </c>
      <c r="B9" s="20" t="s">
        <v>34</v>
      </c>
      <c r="C9" s="2" t="s">
        <v>154</v>
      </c>
      <c r="D9" s="2"/>
      <c r="E9" s="31" t="s">
        <v>80</v>
      </c>
      <c r="F9" s="37" t="s">
        <v>37</v>
      </c>
      <c r="G9" s="29"/>
      <c r="H9" s="31">
        <v>68</v>
      </c>
      <c r="I9" s="31">
        <v>47</v>
      </c>
      <c r="J9" s="31">
        <v>122</v>
      </c>
      <c r="K9" s="31">
        <v>131</v>
      </c>
      <c r="L9" s="32">
        <v>368</v>
      </c>
      <c r="M9" s="20">
        <v>86</v>
      </c>
      <c r="N9" s="33">
        <v>83</v>
      </c>
      <c r="O9" s="20">
        <v>36</v>
      </c>
      <c r="P9" s="34">
        <f aca="true" t="shared" si="1" ref="P9:P46">M9*1.5+N9*3+O9*0.5</f>
        <v>396</v>
      </c>
      <c r="Q9" s="35">
        <f t="shared" si="0"/>
        <v>382</v>
      </c>
      <c r="R9" s="20" t="s">
        <v>126</v>
      </c>
      <c r="S9" s="2">
        <v>4</v>
      </c>
      <c r="T9" s="36" t="s">
        <v>182</v>
      </c>
      <c r="U9" s="2"/>
      <c r="V9" s="36" t="s">
        <v>130</v>
      </c>
      <c r="W9" s="36" t="s">
        <v>149</v>
      </c>
      <c r="X9" s="2" t="s">
        <v>150</v>
      </c>
    </row>
    <row r="10" spans="1:24" ht="24.75" customHeight="1">
      <c r="A10" s="9">
        <v>7</v>
      </c>
      <c r="B10" s="20" t="s">
        <v>34</v>
      </c>
      <c r="C10" s="2" t="s">
        <v>154</v>
      </c>
      <c r="D10" s="2"/>
      <c r="E10" s="31" t="s">
        <v>83</v>
      </c>
      <c r="F10" s="37" t="s">
        <v>40</v>
      </c>
      <c r="G10" s="29"/>
      <c r="H10" s="31">
        <v>67</v>
      </c>
      <c r="I10" s="31">
        <v>66</v>
      </c>
      <c r="J10" s="31">
        <v>107</v>
      </c>
      <c r="K10" s="31">
        <v>113</v>
      </c>
      <c r="L10" s="32">
        <v>353</v>
      </c>
      <c r="M10" s="20">
        <v>77</v>
      </c>
      <c r="N10" s="33">
        <v>84.66666666666667</v>
      </c>
      <c r="O10" s="20">
        <v>73</v>
      </c>
      <c r="P10" s="34">
        <f t="shared" si="1"/>
        <v>406</v>
      </c>
      <c r="Q10" s="35">
        <f t="shared" si="0"/>
        <v>379.5</v>
      </c>
      <c r="R10" s="20" t="s">
        <v>124</v>
      </c>
      <c r="S10" s="2">
        <v>5</v>
      </c>
      <c r="T10" s="36" t="s">
        <v>182</v>
      </c>
      <c r="U10" s="2"/>
      <c r="V10" s="36" t="s">
        <v>130</v>
      </c>
      <c r="W10" s="36" t="s">
        <v>149</v>
      </c>
      <c r="X10" s="2" t="s">
        <v>150</v>
      </c>
    </row>
    <row r="11" spans="1:24" ht="24.75" customHeight="1">
      <c r="A11" s="9">
        <v>8</v>
      </c>
      <c r="B11" s="20" t="s">
        <v>34</v>
      </c>
      <c r="C11" s="2" t="s">
        <v>155</v>
      </c>
      <c r="D11" s="2"/>
      <c r="E11" s="31" t="s">
        <v>82</v>
      </c>
      <c r="F11" s="37" t="s">
        <v>39</v>
      </c>
      <c r="G11" s="29"/>
      <c r="H11" s="31">
        <v>71</v>
      </c>
      <c r="I11" s="31">
        <v>50</v>
      </c>
      <c r="J11" s="31">
        <v>118</v>
      </c>
      <c r="K11" s="31">
        <v>117</v>
      </c>
      <c r="L11" s="32">
        <v>356</v>
      </c>
      <c r="M11" s="20">
        <v>85</v>
      </c>
      <c r="N11" s="33">
        <v>81.33333333333333</v>
      </c>
      <c r="O11" s="20">
        <v>48</v>
      </c>
      <c r="P11" s="34">
        <f t="shared" si="1"/>
        <v>395.5</v>
      </c>
      <c r="Q11" s="35">
        <f t="shared" si="0"/>
        <v>375.75</v>
      </c>
      <c r="R11" s="20" t="s">
        <v>123</v>
      </c>
      <c r="S11" s="2">
        <v>6</v>
      </c>
      <c r="T11" s="36" t="s">
        <v>182</v>
      </c>
      <c r="U11" s="2"/>
      <c r="V11" s="36" t="s">
        <v>130</v>
      </c>
      <c r="W11" s="36" t="s">
        <v>149</v>
      </c>
      <c r="X11" s="2" t="s">
        <v>150</v>
      </c>
    </row>
    <row r="12" spans="1:24" ht="24.75" customHeight="1">
      <c r="A12" s="9">
        <v>9</v>
      </c>
      <c r="B12" s="20" t="s">
        <v>34</v>
      </c>
      <c r="C12" s="2" t="s">
        <v>156</v>
      </c>
      <c r="D12" s="2"/>
      <c r="E12" s="20" t="s">
        <v>109</v>
      </c>
      <c r="F12" s="2" t="s">
        <v>66</v>
      </c>
      <c r="G12" s="29" t="s">
        <v>181</v>
      </c>
      <c r="H12" s="20">
        <v>62</v>
      </c>
      <c r="I12" s="20">
        <v>55</v>
      </c>
      <c r="J12" s="20">
        <v>125</v>
      </c>
      <c r="K12" s="20">
        <v>109</v>
      </c>
      <c r="L12" s="21">
        <v>351</v>
      </c>
      <c r="M12" s="20">
        <v>81</v>
      </c>
      <c r="N12" s="33">
        <v>83.57142857142857</v>
      </c>
      <c r="O12" s="20">
        <v>53</v>
      </c>
      <c r="P12" s="34">
        <f t="shared" si="1"/>
        <v>398.7142857142857</v>
      </c>
      <c r="Q12" s="35">
        <f t="shared" si="0"/>
        <v>374.8571428571429</v>
      </c>
      <c r="R12" s="20" t="s">
        <v>123</v>
      </c>
      <c r="S12" s="2">
        <v>7</v>
      </c>
      <c r="T12" s="36" t="s">
        <v>182</v>
      </c>
      <c r="U12" s="2"/>
      <c r="V12" s="36" t="s">
        <v>130</v>
      </c>
      <c r="W12" s="36" t="s">
        <v>149</v>
      </c>
      <c r="X12" s="2" t="s">
        <v>150</v>
      </c>
    </row>
    <row r="13" spans="1:24" ht="24.75" customHeight="1">
      <c r="A13" s="9">
        <v>10</v>
      </c>
      <c r="B13" s="20" t="s">
        <v>34</v>
      </c>
      <c r="C13" s="2" t="s">
        <v>153</v>
      </c>
      <c r="D13" s="2"/>
      <c r="E13" s="31" t="s">
        <v>89</v>
      </c>
      <c r="F13" s="37" t="s">
        <v>46</v>
      </c>
      <c r="G13" s="29"/>
      <c r="H13" s="31">
        <v>57</v>
      </c>
      <c r="I13" s="31">
        <v>52</v>
      </c>
      <c r="J13" s="31">
        <v>111</v>
      </c>
      <c r="K13" s="31">
        <v>113</v>
      </c>
      <c r="L13" s="32">
        <v>333</v>
      </c>
      <c r="M13" s="20">
        <v>74</v>
      </c>
      <c r="N13" s="33">
        <v>89</v>
      </c>
      <c r="O13" s="20">
        <v>65</v>
      </c>
      <c r="P13" s="34">
        <f t="shared" si="1"/>
        <v>410.5</v>
      </c>
      <c r="Q13" s="35">
        <f t="shared" si="0"/>
        <v>371.75</v>
      </c>
      <c r="R13" s="20" t="s">
        <v>123</v>
      </c>
      <c r="S13" s="2">
        <v>8</v>
      </c>
      <c r="T13" s="36" t="s">
        <v>182</v>
      </c>
      <c r="U13" s="2"/>
      <c r="V13" s="36" t="s">
        <v>132</v>
      </c>
      <c r="W13" s="36" t="s">
        <v>148</v>
      </c>
      <c r="X13" s="2" t="s">
        <v>150</v>
      </c>
    </row>
    <row r="14" spans="1:24" ht="24.75" customHeight="1">
      <c r="A14" s="9">
        <v>11</v>
      </c>
      <c r="B14" s="20" t="s">
        <v>34</v>
      </c>
      <c r="C14" s="2" t="s">
        <v>157</v>
      </c>
      <c r="D14" s="2"/>
      <c r="E14" s="31" t="s">
        <v>84</v>
      </c>
      <c r="F14" s="37" t="s">
        <v>41</v>
      </c>
      <c r="G14" s="29"/>
      <c r="H14" s="31">
        <v>68</v>
      </c>
      <c r="I14" s="31">
        <v>61</v>
      </c>
      <c r="J14" s="31">
        <v>116</v>
      </c>
      <c r="K14" s="31">
        <v>104</v>
      </c>
      <c r="L14" s="32">
        <v>349</v>
      </c>
      <c r="M14" s="20">
        <v>75</v>
      </c>
      <c r="N14" s="33">
        <v>81.33333333333333</v>
      </c>
      <c r="O14" s="20">
        <v>43</v>
      </c>
      <c r="P14" s="34">
        <f t="shared" si="1"/>
        <v>378</v>
      </c>
      <c r="Q14" s="35">
        <f t="shared" si="0"/>
        <v>363.5</v>
      </c>
      <c r="R14" s="20" t="s">
        <v>123</v>
      </c>
      <c r="S14" s="2">
        <v>9</v>
      </c>
      <c r="T14" s="36" t="s">
        <v>182</v>
      </c>
      <c r="U14" s="2"/>
      <c r="V14" s="36" t="s">
        <v>133</v>
      </c>
      <c r="W14" s="36" t="s">
        <v>148</v>
      </c>
      <c r="X14" s="2" t="s">
        <v>150</v>
      </c>
    </row>
    <row r="15" spans="1:24" ht="24.75" customHeight="1">
      <c r="A15" s="9">
        <v>12</v>
      </c>
      <c r="B15" s="20" t="s">
        <v>34</v>
      </c>
      <c r="C15" s="2" t="s">
        <v>158</v>
      </c>
      <c r="D15" s="2"/>
      <c r="E15" s="31" t="s">
        <v>90</v>
      </c>
      <c r="F15" s="37" t="s">
        <v>47</v>
      </c>
      <c r="G15" s="29"/>
      <c r="H15" s="31">
        <v>69</v>
      </c>
      <c r="I15" s="31">
        <v>56</v>
      </c>
      <c r="J15" s="31">
        <v>99</v>
      </c>
      <c r="K15" s="31">
        <v>108</v>
      </c>
      <c r="L15" s="32">
        <v>332</v>
      </c>
      <c r="M15" s="20">
        <v>78</v>
      </c>
      <c r="N15" s="33">
        <v>81.83333333333333</v>
      </c>
      <c r="O15" s="20">
        <v>62</v>
      </c>
      <c r="P15" s="34">
        <f t="shared" si="1"/>
        <v>393.5</v>
      </c>
      <c r="Q15" s="35">
        <f t="shared" si="0"/>
        <v>362.75</v>
      </c>
      <c r="R15" s="20" t="s">
        <v>126</v>
      </c>
      <c r="S15" s="2">
        <v>10</v>
      </c>
      <c r="T15" s="36" t="s">
        <v>182</v>
      </c>
      <c r="U15" s="2"/>
      <c r="V15" s="36" t="s">
        <v>134</v>
      </c>
      <c r="W15" s="36" t="s">
        <v>148</v>
      </c>
      <c r="X15" s="2" t="s">
        <v>150</v>
      </c>
    </row>
    <row r="16" spans="1:24" ht="24.75" customHeight="1">
      <c r="A16" s="9">
        <v>13</v>
      </c>
      <c r="B16" s="20" t="s">
        <v>34</v>
      </c>
      <c r="C16" s="2" t="s">
        <v>159</v>
      </c>
      <c r="D16" s="2"/>
      <c r="E16" s="20" t="s">
        <v>117</v>
      </c>
      <c r="F16" s="2" t="s">
        <v>74</v>
      </c>
      <c r="G16" s="29" t="s">
        <v>181</v>
      </c>
      <c r="H16" s="20">
        <v>62</v>
      </c>
      <c r="I16" s="20">
        <v>42</v>
      </c>
      <c r="J16" s="20">
        <v>115</v>
      </c>
      <c r="K16" s="20">
        <v>128</v>
      </c>
      <c r="L16" s="21">
        <v>347</v>
      </c>
      <c r="M16" s="20">
        <v>72</v>
      </c>
      <c r="N16" s="33">
        <v>83.57142857142857</v>
      </c>
      <c r="O16" s="20">
        <v>35</v>
      </c>
      <c r="P16" s="34">
        <f t="shared" si="1"/>
        <v>376.2142857142857</v>
      </c>
      <c r="Q16" s="35">
        <f t="shared" si="0"/>
        <v>361.6071428571429</v>
      </c>
      <c r="R16" s="20" t="s">
        <v>123</v>
      </c>
      <c r="S16" s="2">
        <v>11</v>
      </c>
      <c r="T16" s="36" t="s">
        <v>182</v>
      </c>
      <c r="U16" s="2"/>
      <c r="V16" s="36" t="s">
        <v>135</v>
      </c>
      <c r="W16" s="36" t="s">
        <v>148</v>
      </c>
      <c r="X16" s="2" t="s">
        <v>150</v>
      </c>
    </row>
    <row r="17" spans="1:24" ht="24.75" customHeight="1">
      <c r="A17" s="9">
        <v>14</v>
      </c>
      <c r="B17" s="20" t="s">
        <v>34</v>
      </c>
      <c r="C17" s="2" t="s">
        <v>160</v>
      </c>
      <c r="D17" s="2"/>
      <c r="E17" s="31" t="s">
        <v>86</v>
      </c>
      <c r="F17" s="37" t="s">
        <v>43</v>
      </c>
      <c r="G17" s="29"/>
      <c r="H17" s="31">
        <v>71</v>
      </c>
      <c r="I17" s="31">
        <v>52</v>
      </c>
      <c r="J17" s="31">
        <v>107</v>
      </c>
      <c r="K17" s="31">
        <v>112</v>
      </c>
      <c r="L17" s="32">
        <v>342</v>
      </c>
      <c r="M17" s="20">
        <v>73</v>
      </c>
      <c r="N17" s="33">
        <v>80.66666666666667</v>
      </c>
      <c r="O17" s="20">
        <v>59</v>
      </c>
      <c r="P17" s="34">
        <f t="shared" si="1"/>
        <v>381</v>
      </c>
      <c r="Q17" s="35">
        <f t="shared" si="0"/>
        <v>361.5</v>
      </c>
      <c r="R17" s="20" t="s">
        <v>123</v>
      </c>
      <c r="S17" s="2">
        <v>12</v>
      </c>
      <c r="T17" s="36" t="s">
        <v>182</v>
      </c>
      <c r="U17" s="2"/>
      <c r="V17" s="36" t="s">
        <v>130</v>
      </c>
      <c r="W17" s="36" t="s">
        <v>149</v>
      </c>
      <c r="X17" s="2" t="s">
        <v>150</v>
      </c>
    </row>
    <row r="18" spans="1:24" ht="24.75" customHeight="1">
      <c r="A18" s="9">
        <v>15</v>
      </c>
      <c r="B18" s="20" t="s">
        <v>34</v>
      </c>
      <c r="C18" s="2" t="s">
        <v>161</v>
      </c>
      <c r="D18" s="2"/>
      <c r="E18" s="31" t="s">
        <v>87</v>
      </c>
      <c r="F18" s="37" t="s">
        <v>44</v>
      </c>
      <c r="G18" s="29"/>
      <c r="H18" s="31">
        <v>66</v>
      </c>
      <c r="I18" s="31">
        <v>43</v>
      </c>
      <c r="J18" s="31">
        <v>105</v>
      </c>
      <c r="K18" s="31">
        <v>123</v>
      </c>
      <c r="L18" s="32">
        <v>337</v>
      </c>
      <c r="M18" s="20">
        <v>71</v>
      </c>
      <c r="N18" s="33">
        <v>83.16666666666667</v>
      </c>
      <c r="O18" s="20">
        <v>58</v>
      </c>
      <c r="P18" s="34">
        <f t="shared" si="1"/>
        <v>385</v>
      </c>
      <c r="Q18" s="35">
        <f t="shared" si="0"/>
        <v>361</v>
      </c>
      <c r="R18" s="20" t="s">
        <v>123</v>
      </c>
      <c r="S18" s="2">
        <v>13</v>
      </c>
      <c r="T18" s="36" t="s">
        <v>182</v>
      </c>
      <c r="U18" s="2"/>
      <c r="V18" s="36" t="s">
        <v>130</v>
      </c>
      <c r="W18" s="36" t="s">
        <v>149</v>
      </c>
      <c r="X18" s="2" t="s">
        <v>150</v>
      </c>
    </row>
    <row r="19" spans="1:24" ht="24.75" customHeight="1">
      <c r="A19" s="9">
        <v>16</v>
      </c>
      <c r="B19" s="20" t="s">
        <v>34</v>
      </c>
      <c r="C19" s="2" t="s">
        <v>186</v>
      </c>
      <c r="D19" s="2"/>
      <c r="E19" s="20" t="s">
        <v>111</v>
      </c>
      <c r="F19" s="2" t="s">
        <v>68</v>
      </c>
      <c r="G19" s="29" t="s">
        <v>180</v>
      </c>
      <c r="H19" s="20">
        <v>66</v>
      </c>
      <c r="I19" s="20">
        <v>63</v>
      </c>
      <c r="J19" s="20">
        <v>77</v>
      </c>
      <c r="K19" s="20">
        <v>105</v>
      </c>
      <c r="L19" s="21">
        <v>311</v>
      </c>
      <c r="M19" s="20">
        <v>76</v>
      </c>
      <c r="N19" s="33">
        <v>87.57142857142857</v>
      </c>
      <c r="O19" s="20">
        <v>68</v>
      </c>
      <c r="P19" s="34">
        <f t="shared" si="1"/>
        <v>410.7142857142857</v>
      </c>
      <c r="Q19" s="35">
        <f t="shared" si="0"/>
        <v>360.8571428571429</v>
      </c>
      <c r="R19" s="20" t="s">
        <v>125</v>
      </c>
      <c r="S19" s="2">
        <v>14</v>
      </c>
      <c r="T19" s="36" t="s">
        <v>182</v>
      </c>
      <c r="U19" s="2"/>
      <c r="V19" s="36" t="s">
        <v>130</v>
      </c>
      <c r="W19" s="36" t="s">
        <v>149</v>
      </c>
      <c r="X19" s="2" t="s">
        <v>150</v>
      </c>
    </row>
    <row r="20" spans="1:24" ht="24.75" customHeight="1">
      <c r="A20" s="9">
        <v>17</v>
      </c>
      <c r="B20" s="20" t="s">
        <v>34</v>
      </c>
      <c r="C20" s="2" t="s">
        <v>163</v>
      </c>
      <c r="D20" s="2"/>
      <c r="E20" s="31" t="s">
        <v>98</v>
      </c>
      <c r="F20" s="37" t="s">
        <v>55</v>
      </c>
      <c r="G20" s="29"/>
      <c r="H20" s="31">
        <v>68</v>
      </c>
      <c r="I20" s="31">
        <v>54</v>
      </c>
      <c r="J20" s="31">
        <v>88</v>
      </c>
      <c r="K20" s="31">
        <v>101</v>
      </c>
      <c r="L20" s="32">
        <v>311</v>
      </c>
      <c r="M20" s="20">
        <v>85</v>
      </c>
      <c r="N20" s="33">
        <v>84.71428571428571</v>
      </c>
      <c r="O20" s="20">
        <v>57</v>
      </c>
      <c r="P20" s="34">
        <f t="shared" si="1"/>
        <v>410.1428571428571</v>
      </c>
      <c r="Q20" s="35">
        <f t="shared" si="0"/>
        <v>360.57142857142856</v>
      </c>
      <c r="R20" s="20" t="s">
        <v>123</v>
      </c>
      <c r="S20" s="2">
        <v>15</v>
      </c>
      <c r="T20" s="36" t="s">
        <v>182</v>
      </c>
      <c r="U20" s="2"/>
      <c r="V20" s="36" t="s">
        <v>136</v>
      </c>
      <c r="W20" s="36" t="s">
        <v>148</v>
      </c>
      <c r="X20" s="2" t="s">
        <v>150</v>
      </c>
    </row>
    <row r="21" spans="1:24" ht="24.75" customHeight="1">
      <c r="A21" s="9">
        <v>18</v>
      </c>
      <c r="B21" s="20" t="s">
        <v>34</v>
      </c>
      <c r="C21" s="2" t="s">
        <v>164</v>
      </c>
      <c r="D21" s="2"/>
      <c r="E21" s="31" t="s">
        <v>91</v>
      </c>
      <c r="F21" s="37" t="s">
        <v>48</v>
      </c>
      <c r="G21" s="29"/>
      <c r="H21" s="31">
        <v>67</v>
      </c>
      <c r="I21" s="31">
        <v>45</v>
      </c>
      <c r="J21" s="31">
        <v>105</v>
      </c>
      <c r="K21" s="31">
        <v>109</v>
      </c>
      <c r="L21" s="32">
        <v>326</v>
      </c>
      <c r="M21" s="20">
        <v>75</v>
      </c>
      <c r="N21" s="33">
        <v>82.5</v>
      </c>
      <c r="O21" s="20">
        <v>56</v>
      </c>
      <c r="P21" s="34">
        <f t="shared" si="1"/>
        <v>388</v>
      </c>
      <c r="Q21" s="35">
        <f t="shared" si="0"/>
        <v>357</v>
      </c>
      <c r="R21" s="20" t="s">
        <v>123</v>
      </c>
      <c r="S21" s="2">
        <v>16</v>
      </c>
      <c r="T21" s="36" t="s">
        <v>182</v>
      </c>
      <c r="U21" s="2"/>
      <c r="V21" s="36" t="s">
        <v>130</v>
      </c>
      <c r="W21" s="36" t="s">
        <v>149</v>
      </c>
      <c r="X21" s="2" t="s">
        <v>150</v>
      </c>
    </row>
    <row r="22" spans="1:24" ht="24.75" customHeight="1">
      <c r="A22" s="9">
        <v>19</v>
      </c>
      <c r="B22" s="20" t="s">
        <v>34</v>
      </c>
      <c r="C22" s="2" t="s">
        <v>162</v>
      </c>
      <c r="D22" s="2"/>
      <c r="E22" s="31" t="s">
        <v>85</v>
      </c>
      <c r="F22" s="37" t="s">
        <v>42</v>
      </c>
      <c r="G22" s="29"/>
      <c r="H22" s="31">
        <v>69</v>
      </c>
      <c r="I22" s="31">
        <v>44</v>
      </c>
      <c r="J22" s="31">
        <v>112</v>
      </c>
      <c r="K22" s="31">
        <v>123</v>
      </c>
      <c r="L22" s="32">
        <v>348</v>
      </c>
      <c r="M22" s="20">
        <v>63</v>
      </c>
      <c r="N22" s="33">
        <v>81.83333333333333</v>
      </c>
      <c r="O22" s="20">
        <v>51</v>
      </c>
      <c r="P22" s="34">
        <f t="shared" si="1"/>
        <v>365.5</v>
      </c>
      <c r="Q22" s="35">
        <f t="shared" si="0"/>
        <v>356.75</v>
      </c>
      <c r="R22" s="20" t="s">
        <v>126</v>
      </c>
      <c r="S22" s="2">
        <v>17</v>
      </c>
      <c r="T22" s="36" t="s">
        <v>182</v>
      </c>
      <c r="U22" s="2"/>
      <c r="V22" s="36" t="s">
        <v>130</v>
      </c>
      <c r="W22" s="36" t="s">
        <v>149</v>
      </c>
      <c r="X22" s="2" t="s">
        <v>150</v>
      </c>
    </row>
    <row r="23" spans="1:24" ht="24.75" customHeight="1">
      <c r="A23" s="9">
        <v>20</v>
      </c>
      <c r="B23" s="20" t="s">
        <v>34</v>
      </c>
      <c r="C23" s="2" t="s">
        <v>165</v>
      </c>
      <c r="D23" s="2"/>
      <c r="E23" s="31" t="s">
        <v>88</v>
      </c>
      <c r="F23" s="37" t="s">
        <v>45</v>
      </c>
      <c r="G23" s="29"/>
      <c r="H23" s="31">
        <v>74</v>
      </c>
      <c r="I23" s="31">
        <v>52</v>
      </c>
      <c r="J23" s="31">
        <v>89</v>
      </c>
      <c r="K23" s="31">
        <v>119</v>
      </c>
      <c r="L23" s="32">
        <v>334</v>
      </c>
      <c r="M23" s="20">
        <v>80</v>
      </c>
      <c r="N23" s="33">
        <v>81.5</v>
      </c>
      <c r="O23" s="20">
        <v>30</v>
      </c>
      <c r="P23" s="34">
        <f t="shared" si="1"/>
        <v>379.5</v>
      </c>
      <c r="Q23" s="35">
        <f t="shared" si="0"/>
        <v>356.75</v>
      </c>
      <c r="R23" s="20" t="s">
        <v>123</v>
      </c>
      <c r="S23" s="2">
        <v>18</v>
      </c>
      <c r="T23" s="36" t="s">
        <v>182</v>
      </c>
      <c r="U23" s="2"/>
      <c r="V23" s="36" t="s">
        <v>135</v>
      </c>
      <c r="W23" s="36" t="s">
        <v>148</v>
      </c>
      <c r="X23" s="2" t="s">
        <v>150</v>
      </c>
    </row>
    <row r="24" spans="1:24" ht="24.75" customHeight="1">
      <c r="A24" s="9">
        <v>21</v>
      </c>
      <c r="B24" s="20" t="s">
        <v>34</v>
      </c>
      <c r="C24" s="2" t="s">
        <v>166</v>
      </c>
      <c r="D24" s="2"/>
      <c r="E24" s="20" t="s">
        <v>110</v>
      </c>
      <c r="F24" s="2" t="s">
        <v>67</v>
      </c>
      <c r="G24" s="29" t="s">
        <v>181</v>
      </c>
      <c r="H24" s="20">
        <v>62</v>
      </c>
      <c r="I24" s="20">
        <v>61</v>
      </c>
      <c r="J24" s="20">
        <v>94</v>
      </c>
      <c r="K24" s="20">
        <v>116</v>
      </c>
      <c r="L24" s="21">
        <v>333</v>
      </c>
      <c r="M24" s="20">
        <v>76</v>
      </c>
      <c r="N24" s="33">
        <v>79.28571428571429</v>
      </c>
      <c r="O24" s="20">
        <v>47</v>
      </c>
      <c r="P24" s="34">
        <f t="shared" si="1"/>
        <v>375.3571428571429</v>
      </c>
      <c r="Q24" s="35">
        <f t="shared" si="0"/>
        <v>354.17857142857144</v>
      </c>
      <c r="R24" s="20" t="s">
        <v>123</v>
      </c>
      <c r="S24" s="2">
        <v>19</v>
      </c>
      <c r="T24" s="36" t="s">
        <v>182</v>
      </c>
      <c r="U24" s="2"/>
      <c r="V24" s="36" t="s">
        <v>138</v>
      </c>
      <c r="W24" s="36" t="s">
        <v>148</v>
      </c>
      <c r="X24" s="2" t="s">
        <v>150</v>
      </c>
    </row>
    <row r="25" spans="1:24" ht="24.75" customHeight="1">
      <c r="A25" s="9">
        <v>22</v>
      </c>
      <c r="B25" s="20" t="s">
        <v>34</v>
      </c>
      <c r="C25" s="2" t="s">
        <v>167</v>
      </c>
      <c r="D25" s="2"/>
      <c r="E25" s="31" t="s">
        <v>92</v>
      </c>
      <c r="F25" s="37" t="s">
        <v>49</v>
      </c>
      <c r="G25" s="29"/>
      <c r="H25" s="31">
        <v>67</v>
      </c>
      <c r="I25" s="31">
        <v>49</v>
      </c>
      <c r="J25" s="31">
        <v>98</v>
      </c>
      <c r="K25" s="31">
        <v>111</v>
      </c>
      <c r="L25" s="32">
        <v>325</v>
      </c>
      <c r="M25" s="20">
        <v>71</v>
      </c>
      <c r="N25" s="33">
        <v>84</v>
      </c>
      <c r="O25" s="20">
        <v>43</v>
      </c>
      <c r="P25" s="34">
        <f t="shared" si="1"/>
        <v>380</v>
      </c>
      <c r="Q25" s="35">
        <f t="shared" si="0"/>
        <v>352.5</v>
      </c>
      <c r="R25" s="20" t="s">
        <v>126</v>
      </c>
      <c r="S25" s="2">
        <v>20</v>
      </c>
      <c r="T25" s="36" t="s">
        <v>182</v>
      </c>
      <c r="U25" s="2"/>
      <c r="V25" s="36" t="s">
        <v>139</v>
      </c>
      <c r="W25" s="36" t="s">
        <v>148</v>
      </c>
      <c r="X25" s="2" t="s">
        <v>150</v>
      </c>
    </row>
    <row r="26" spans="1:24" ht="24.75" customHeight="1">
      <c r="A26" s="9">
        <v>23</v>
      </c>
      <c r="B26" s="20" t="s">
        <v>34</v>
      </c>
      <c r="C26" s="2" t="s">
        <v>168</v>
      </c>
      <c r="D26" s="2"/>
      <c r="E26" s="20" t="s">
        <v>114</v>
      </c>
      <c r="F26" s="2" t="s">
        <v>71</v>
      </c>
      <c r="G26" s="29" t="s">
        <v>180</v>
      </c>
      <c r="H26" s="20">
        <v>75</v>
      </c>
      <c r="I26" s="20">
        <v>60</v>
      </c>
      <c r="J26" s="20">
        <v>54</v>
      </c>
      <c r="K26" s="20">
        <v>101</v>
      </c>
      <c r="L26" s="21">
        <v>290</v>
      </c>
      <c r="M26" s="20">
        <v>84</v>
      </c>
      <c r="N26" s="33">
        <v>85.57142857142857</v>
      </c>
      <c r="O26" s="20">
        <v>64</v>
      </c>
      <c r="P26" s="34">
        <f t="shared" si="1"/>
        <v>414.7142857142857</v>
      </c>
      <c r="Q26" s="35">
        <f t="shared" si="0"/>
        <v>352.3571428571429</v>
      </c>
      <c r="R26" s="20" t="s">
        <v>123</v>
      </c>
      <c r="S26" s="2">
        <v>21</v>
      </c>
      <c r="T26" s="36" t="s">
        <v>182</v>
      </c>
      <c r="U26" s="2"/>
      <c r="V26" s="36" t="s">
        <v>130</v>
      </c>
      <c r="W26" s="36" t="s">
        <v>149</v>
      </c>
      <c r="X26" s="2" t="s">
        <v>150</v>
      </c>
    </row>
    <row r="27" spans="1:24" ht="24.75" customHeight="1">
      <c r="A27" s="9">
        <v>24</v>
      </c>
      <c r="B27" s="20" t="s">
        <v>34</v>
      </c>
      <c r="C27" s="2" t="s">
        <v>152</v>
      </c>
      <c r="D27" s="2"/>
      <c r="E27" s="20" t="s">
        <v>118</v>
      </c>
      <c r="F27" s="2" t="s">
        <v>75</v>
      </c>
      <c r="G27" s="29" t="s">
        <v>181</v>
      </c>
      <c r="H27" s="20">
        <v>67</v>
      </c>
      <c r="I27" s="20">
        <v>42</v>
      </c>
      <c r="J27" s="20">
        <v>127</v>
      </c>
      <c r="K27" s="20">
        <v>98</v>
      </c>
      <c r="L27" s="21">
        <v>334</v>
      </c>
      <c r="M27" s="20">
        <v>67</v>
      </c>
      <c r="N27" s="33">
        <v>82.14285714285714</v>
      </c>
      <c r="O27" s="20">
        <v>43</v>
      </c>
      <c r="P27" s="34">
        <f t="shared" si="1"/>
        <v>368.42857142857144</v>
      </c>
      <c r="Q27" s="35">
        <f t="shared" si="0"/>
        <v>351.2142857142857</v>
      </c>
      <c r="R27" s="20" t="s">
        <v>123</v>
      </c>
      <c r="S27" s="2">
        <v>22</v>
      </c>
      <c r="T27" s="36" t="s">
        <v>182</v>
      </c>
      <c r="U27" s="2"/>
      <c r="V27" s="36" t="s">
        <v>140</v>
      </c>
      <c r="W27" s="36" t="s">
        <v>148</v>
      </c>
      <c r="X27" s="2" t="s">
        <v>150</v>
      </c>
    </row>
    <row r="28" spans="1:24" ht="24.75" customHeight="1">
      <c r="A28" s="9">
        <v>25</v>
      </c>
      <c r="B28" s="20" t="s">
        <v>34</v>
      </c>
      <c r="C28" s="2" t="s">
        <v>169</v>
      </c>
      <c r="D28" s="2"/>
      <c r="E28" s="20" t="s">
        <v>115</v>
      </c>
      <c r="F28" s="2" t="s">
        <v>72</v>
      </c>
      <c r="G28" s="29" t="s">
        <v>181</v>
      </c>
      <c r="H28" s="20">
        <v>53</v>
      </c>
      <c r="I28" s="20">
        <v>66</v>
      </c>
      <c r="J28" s="20">
        <v>95</v>
      </c>
      <c r="K28" s="20">
        <v>73</v>
      </c>
      <c r="L28" s="21">
        <v>287</v>
      </c>
      <c r="M28" s="20">
        <v>78</v>
      </c>
      <c r="N28" s="33">
        <v>84.28571428571429</v>
      </c>
      <c r="O28" s="20">
        <v>69</v>
      </c>
      <c r="P28" s="34">
        <f t="shared" si="1"/>
        <v>404.3571428571429</v>
      </c>
      <c r="Q28" s="35">
        <f t="shared" si="0"/>
        <v>345.67857142857144</v>
      </c>
      <c r="R28" s="20" t="s">
        <v>124</v>
      </c>
      <c r="S28" s="2">
        <v>23</v>
      </c>
      <c r="T28" s="36" t="s">
        <v>182</v>
      </c>
      <c r="U28" s="2"/>
      <c r="V28" s="36" t="s">
        <v>141</v>
      </c>
      <c r="W28" s="36" t="s">
        <v>149</v>
      </c>
      <c r="X28" s="2" t="s">
        <v>150</v>
      </c>
    </row>
    <row r="29" spans="1:24" ht="24.75" customHeight="1">
      <c r="A29" s="9">
        <v>26</v>
      </c>
      <c r="B29" s="20" t="s">
        <v>34</v>
      </c>
      <c r="C29" s="2" t="s">
        <v>170</v>
      </c>
      <c r="D29" s="2"/>
      <c r="E29" s="31" t="s">
        <v>101</v>
      </c>
      <c r="F29" s="37" t="s">
        <v>58</v>
      </c>
      <c r="G29" s="29"/>
      <c r="H29" s="31">
        <v>63</v>
      </c>
      <c r="I29" s="31">
        <v>49</v>
      </c>
      <c r="J29" s="31">
        <v>90</v>
      </c>
      <c r="K29" s="31">
        <v>105</v>
      </c>
      <c r="L29" s="32">
        <v>307</v>
      </c>
      <c r="M29" s="20">
        <v>65</v>
      </c>
      <c r="N29" s="33">
        <v>90.14285714285714</v>
      </c>
      <c r="O29" s="20">
        <v>30</v>
      </c>
      <c r="P29" s="34">
        <f t="shared" si="1"/>
        <v>382.92857142857144</v>
      </c>
      <c r="Q29" s="35">
        <f t="shared" si="0"/>
        <v>344.9642857142857</v>
      </c>
      <c r="R29" s="20" t="s">
        <v>126</v>
      </c>
      <c r="S29" s="2">
        <v>24</v>
      </c>
      <c r="T29" s="36" t="s">
        <v>182</v>
      </c>
      <c r="U29" s="2"/>
      <c r="V29" s="36" t="s">
        <v>137</v>
      </c>
      <c r="W29" s="36" t="s">
        <v>148</v>
      </c>
      <c r="X29" s="2" t="s">
        <v>150</v>
      </c>
    </row>
    <row r="30" spans="1:24" ht="24.75" customHeight="1">
      <c r="A30" s="9">
        <v>27</v>
      </c>
      <c r="B30" s="20" t="s">
        <v>34</v>
      </c>
      <c r="C30" s="2" t="s">
        <v>171</v>
      </c>
      <c r="D30" s="2"/>
      <c r="E30" s="31" t="s">
        <v>93</v>
      </c>
      <c r="F30" s="37" t="s">
        <v>50</v>
      </c>
      <c r="G30" s="29"/>
      <c r="H30" s="31">
        <v>73</v>
      </c>
      <c r="I30" s="31">
        <v>52</v>
      </c>
      <c r="J30" s="31">
        <v>88</v>
      </c>
      <c r="K30" s="31">
        <v>108</v>
      </c>
      <c r="L30" s="32">
        <v>321</v>
      </c>
      <c r="M30" s="20">
        <v>71</v>
      </c>
      <c r="N30" s="33">
        <v>79.66666666666667</v>
      </c>
      <c r="O30" s="20">
        <v>41</v>
      </c>
      <c r="P30" s="34">
        <f t="shared" si="1"/>
        <v>366</v>
      </c>
      <c r="Q30" s="35">
        <f t="shared" si="0"/>
        <v>343.5</v>
      </c>
      <c r="R30" s="20" t="s">
        <v>123</v>
      </c>
      <c r="S30" s="2">
        <v>25</v>
      </c>
      <c r="T30" s="36" t="s">
        <v>182</v>
      </c>
      <c r="U30" s="2"/>
      <c r="V30" s="36" t="s">
        <v>142</v>
      </c>
      <c r="W30" s="36" t="s">
        <v>148</v>
      </c>
      <c r="X30" s="2" t="s">
        <v>150</v>
      </c>
    </row>
    <row r="31" spans="1:24" ht="24.75" customHeight="1">
      <c r="A31" s="9">
        <v>28</v>
      </c>
      <c r="B31" s="20" t="s">
        <v>34</v>
      </c>
      <c r="C31" s="2" t="s">
        <v>156</v>
      </c>
      <c r="D31" s="2"/>
      <c r="E31" s="20" t="s">
        <v>112</v>
      </c>
      <c r="F31" s="2" t="s">
        <v>69</v>
      </c>
      <c r="G31" s="29" t="s">
        <v>181</v>
      </c>
      <c r="H31" s="20">
        <v>69</v>
      </c>
      <c r="I31" s="20">
        <v>51</v>
      </c>
      <c r="J31" s="20">
        <v>79</v>
      </c>
      <c r="K31" s="20">
        <v>110</v>
      </c>
      <c r="L31" s="21">
        <v>309</v>
      </c>
      <c r="M31" s="20">
        <v>71</v>
      </c>
      <c r="N31" s="33">
        <v>79.57142857142857</v>
      </c>
      <c r="O31" s="20">
        <v>65</v>
      </c>
      <c r="P31" s="34">
        <f t="shared" si="1"/>
        <v>377.7142857142857</v>
      </c>
      <c r="Q31" s="35">
        <f t="shared" si="0"/>
        <v>343.3571428571429</v>
      </c>
      <c r="R31" s="20" t="s">
        <v>124</v>
      </c>
      <c r="S31" s="2">
        <v>26</v>
      </c>
      <c r="T31" s="36" t="s">
        <v>182</v>
      </c>
      <c r="U31" s="2"/>
      <c r="V31" s="36" t="s">
        <v>130</v>
      </c>
      <c r="W31" s="36" t="s">
        <v>149</v>
      </c>
      <c r="X31" s="2" t="s">
        <v>150</v>
      </c>
    </row>
    <row r="32" spans="1:24" ht="24.75" customHeight="1">
      <c r="A32" s="9">
        <v>29</v>
      </c>
      <c r="B32" s="20" t="s">
        <v>34</v>
      </c>
      <c r="C32" s="2" t="s">
        <v>172</v>
      </c>
      <c r="D32" s="2"/>
      <c r="E32" s="31" t="s">
        <v>96</v>
      </c>
      <c r="F32" s="37" t="s">
        <v>53</v>
      </c>
      <c r="G32" s="29"/>
      <c r="H32" s="31">
        <v>63</v>
      </c>
      <c r="I32" s="31">
        <v>42</v>
      </c>
      <c r="J32" s="31">
        <v>103</v>
      </c>
      <c r="K32" s="31">
        <v>105</v>
      </c>
      <c r="L32" s="32">
        <v>313</v>
      </c>
      <c r="M32" s="20">
        <v>73</v>
      </c>
      <c r="N32" s="33">
        <v>82.33333333333333</v>
      </c>
      <c r="O32" s="20">
        <v>26</v>
      </c>
      <c r="P32" s="34">
        <f t="shared" si="1"/>
        <v>369.5</v>
      </c>
      <c r="Q32" s="35">
        <f t="shared" si="0"/>
        <v>341.25</v>
      </c>
      <c r="R32" s="20" t="s">
        <v>126</v>
      </c>
      <c r="S32" s="2">
        <v>27</v>
      </c>
      <c r="T32" s="36" t="s">
        <v>182</v>
      </c>
      <c r="U32" s="2"/>
      <c r="V32" s="36" t="s">
        <v>130</v>
      </c>
      <c r="W32" s="36" t="s">
        <v>149</v>
      </c>
      <c r="X32" s="2" t="s">
        <v>150</v>
      </c>
    </row>
    <row r="33" spans="1:24" ht="24.75" customHeight="1">
      <c r="A33" s="9">
        <v>30</v>
      </c>
      <c r="B33" s="20" t="s">
        <v>34</v>
      </c>
      <c r="C33" s="2" t="s">
        <v>173</v>
      </c>
      <c r="D33" s="2"/>
      <c r="E33" s="31" t="s">
        <v>94</v>
      </c>
      <c r="F33" s="37" t="s">
        <v>51</v>
      </c>
      <c r="G33" s="29"/>
      <c r="H33" s="31">
        <v>64</v>
      </c>
      <c r="I33" s="31">
        <v>39</v>
      </c>
      <c r="J33" s="31">
        <v>106</v>
      </c>
      <c r="K33" s="31">
        <v>108</v>
      </c>
      <c r="L33" s="32">
        <v>317</v>
      </c>
      <c r="M33" s="20">
        <v>73</v>
      </c>
      <c r="N33" s="33">
        <v>77.83333333333333</v>
      </c>
      <c r="O33" s="20">
        <v>44</v>
      </c>
      <c r="P33" s="34">
        <f t="shared" si="1"/>
        <v>365</v>
      </c>
      <c r="Q33" s="35">
        <f t="shared" si="0"/>
        <v>341</v>
      </c>
      <c r="R33" s="20" t="s">
        <v>126</v>
      </c>
      <c r="S33" s="2">
        <v>28</v>
      </c>
      <c r="T33" s="36" t="s">
        <v>182</v>
      </c>
      <c r="U33" s="2"/>
      <c r="V33" s="36" t="s">
        <v>130</v>
      </c>
      <c r="W33" s="36" t="s">
        <v>149</v>
      </c>
      <c r="X33" s="2" t="s">
        <v>150</v>
      </c>
    </row>
    <row r="34" spans="1:24" ht="24.75" customHeight="1">
      <c r="A34" s="9">
        <v>31</v>
      </c>
      <c r="B34" s="20" t="s">
        <v>34</v>
      </c>
      <c r="C34" s="2" t="s">
        <v>152</v>
      </c>
      <c r="D34" s="2"/>
      <c r="E34" s="31" t="s">
        <v>100</v>
      </c>
      <c r="F34" s="37" t="s">
        <v>57</v>
      </c>
      <c r="G34" s="29"/>
      <c r="H34" s="31">
        <v>59</v>
      </c>
      <c r="I34" s="31">
        <v>45</v>
      </c>
      <c r="J34" s="31">
        <v>95</v>
      </c>
      <c r="K34" s="31">
        <v>108</v>
      </c>
      <c r="L34" s="32">
        <v>307</v>
      </c>
      <c r="M34" s="20">
        <v>79</v>
      </c>
      <c r="N34" s="33">
        <v>78.14285714285714</v>
      </c>
      <c r="O34" s="20">
        <v>44</v>
      </c>
      <c r="P34" s="34">
        <f t="shared" si="1"/>
        <v>374.92857142857144</v>
      </c>
      <c r="Q34" s="35">
        <f t="shared" si="0"/>
        <v>340.9642857142857</v>
      </c>
      <c r="R34" s="20" t="s">
        <v>123</v>
      </c>
      <c r="S34" s="2">
        <v>29</v>
      </c>
      <c r="T34" s="36" t="s">
        <v>182</v>
      </c>
      <c r="U34" s="2"/>
      <c r="V34" s="36" t="s">
        <v>143</v>
      </c>
      <c r="W34" s="36" t="s">
        <v>148</v>
      </c>
      <c r="X34" s="2" t="s">
        <v>150</v>
      </c>
    </row>
    <row r="35" spans="1:24" ht="24.75" customHeight="1">
      <c r="A35" s="9">
        <v>32</v>
      </c>
      <c r="B35" s="20" t="s">
        <v>34</v>
      </c>
      <c r="C35" s="2" t="s">
        <v>157</v>
      </c>
      <c r="D35" s="2"/>
      <c r="E35" s="31" t="s">
        <v>104</v>
      </c>
      <c r="F35" s="37" t="s">
        <v>61</v>
      </c>
      <c r="G35" s="29"/>
      <c r="H35" s="31">
        <v>65</v>
      </c>
      <c r="I35" s="31">
        <v>54</v>
      </c>
      <c r="J35" s="31">
        <v>93</v>
      </c>
      <c r="K35" s="31">
        <v>90</v>
      </c>
      <c r="L35" s="32">
        <v>302</v>
      </c>
      <c r="M35" s="20">
        <v>82</v>
      </c>
      <c r="N35" s="33">
        <v>78.28571428571429</v>
      </c>
      <c r="O35" s="20">
        <v>32</v>
      </c>
      <c r="P35" s="34">
        <f t="shared" si="1"/>
        <v>373.8571428571429</v>
      </c>
      <c r="Q35" s="35">
        <f t="shared" si="0"/>
        <v>337.92857142857144</v>
      </c>
      <c r="R35" s="20" t="s">
        <v>124</v>
      </c>
      <c r="S35" s="2">
        <v>30</v>
      </c>
      <c r="T35" s="36" t="s">
        <v>182</v>
      </c>
      <c r="U35" s="2"/>
      <c r="V35" s="36" t="s">
        <v>139</v>
      </c>
      <c r="W35" s="36" t="s">
        <v>148</v>
      </c>
      <c r="X35" s="2" t="s">
        <v>150</v>
      </c>
    </row>
    <row r="36" spans="1:24" ht="24.75" customHeight="1">
      <c r="A36" s="9">
        <v>33</v>
      </c>
      <c r="B36" s="20" t="s">
        <v>34</v>
      </c>
      <c r="C36" s="2" t="s">
        <v>175</v>
      </c>
      <c r="D36" s="2"/>
      <c r="E36" s="20" t="s">
        <v>113</v>
      </c>
      <c r="F36" s="2" t="s">
        <v>70</v>
      </c>
      <c r="G36" s="29" t="s">
        <v>181</v>
      </c>
      <c r="H36" s="20">
        <v>57</v>
      </c>
      <c r="I36" s="20">
        <v>56</v>
      </c>
      <c r="J36" s="20">
        <v>103</v>
      </c>
      <c r="K36" s="20">
        <v>87</v>
      </c>
      <c r="L36" s="21">
        <v>303</v>
      </c>
      <c r="M36" s="20">
        <v>67</v>
      </c>
      <c r="N36" s="33">
        <v>84.28571428571429</v>
      </c>
      <c r="O36" s="20">
        <v>38</v>
      </c>
      <c r="P36" s="34">
        <f t="shared" si="1"/>
        <v>372.3571428571429</v>
      </c>
      <c r="Q36" s="35">
        <f t="shared" si="0"/>
        <v>337.67857142857144</v>
      </c>
      <c r="R36" s="20" t="s">
        <v>123</v>
      </c>
      <c r="S36" s="2">
        <v>31</v>
      </c>
      <c r="T36" s="36" t="s">
        <v>182</v>
      </c>
      <c r="U36" s="2"/>
      <c r="V36" s="36" t="s">
        <v>138</v>
      </c>
      <c r="W36" s="36" t="s">
        <v>148</v>
      </c>
      <c r="X36" s="2" t="s">
        <v>150</v>
      </c>
    </row>
    <row r="37" spans="1:24" ht="24.75" customHeight="1">
      <c r="A37" s="9">
        <v>34</v>
      </c>
      <c r="B37" s="20" t="s">
        <v>34</v>
      </c>
      <c r="C37" s="2" t="s">
        <v>174</v>
      </c>
      <c r="D37" s="2"/>
      <c r="E37" s="31" t="s">
        <v>107</v>
      </c>
      <c r="F37" s="37" t="s">
        <v>64</v>
      </c>
      <c r="G37" s="29"/>
      <c r="H37" s="31">
        <v>68</v>
      </c>
      <c r="I37" s="31">
        <v>39</v>
      </c>
      <c r="J37" s="31">
        <v>90</v>
      </c>
      <c r="K37" s="31">
        <v>88</v>
      </c>
      <c r="L37" s="32">
        <v>285</v>
      </c>
      <c r="M37" s="20">
        <v>73</v>
      </c>
      <c r="N37" s="33">
        <v>87.28571428571429</v>
      </c>
      <c r="O37" s="20">
        <v>38</v>
      </c>
      <c r="P37" s="34">
        <f t="shared" si="1"/>
        <v>390.3571428571429</v>
      </c>
      <c r="Q37" s="35">
        <f t="shared" si="0"/>
        <v>337.67857142857144</v>
      </c>
      <c r="R37" s="20" t="s">
        <v>126</v>
      </c>
      <c r="S37" s="2">
        <v>32</v>
      </c>
      <c r="T37" s="36" t="s">
        <v>182</v>
      </c>
      <c r="U37" s="2"/>
      <c r="V37" s="36" t="s">
        <v>139</v>
      </c>
      <c r="W37" s="36" t="s">
        <v>148</v>
      </c>
      <c r="X37" s="2" t="s">
        <v>150</v>
      </c>
    </row>
    <row r="38" spans="1:24" ht="24.75" customHeight="1">
      <c r="A38" s="9">
        <v>35</v>
      </c>
      <c r="B38" s="20" t="s">
        <v>34</v>
      </c>
      <c r="C38" s="2" t="s">
        <v>159</v>
      </c>
      <c r="D38" s="2"/>
      <c r="E38" s="31" t="s">
        <v>102</v>
      </c>
      <c r="F38" s="37" t="s">
        <v>59</v>
      </c>
      <c r="G38" s="29"/>
      <c r="H38" s="31">
        <v>72</v>
      </c>
      <c r="I38" s="31">
        <v>62</v>
      </c>
      <c r="J38" s="31">
        <v>95</v>
      </c>
      <c r="K38" s="31">
        <v>77</v>
      </c>
      <c r="L38" s="32">
        <v>306</v>
      </c>
      <c r="M38" s="20">
        <v>64</v>
      </c>
      <c r="N38" s="33">
        <v>82.57142857142857</v>
      </c>
      <c r="O38" s="20">
        <v>38</v>
      </c>
      <c r="P38" s="34">
        <f t="shared" si="1"/>
        <v>362.7142857142857</v>
      </c>
      <c r="Q38" s="35">
        <f t="shared" si="0"/>
        <v>334.3571428571429</v>
      </c>
      <c r="R38" s="20" t="s">
        <v>126</v>
      </c>
      <c r="S38" s="2">
        <v>33</v>
      </c>
      <c r="T38" s="36" t="s">
        <v>182</v>
      </c>
      <c r="U38" s="2"/>
      <c r="V38" s="36" t="s">
        <v>144</v>
      </c>
      <c r="W38" s="36" t="s">
        <v>148</v>
      </c>
      <c r="X38" s="2" t="s">
        <v>150</v>
      </c>
    </row>
    <row r="39" spans="1:24" ht="24.75" customHeight="1">
      <c r="A39" s="9">
        <v>36</v>
      </c>
      <c r="B39" s="20" t="s">
        <v>34</v>
      </c>
      <c r="C39" s="2" t="s">
        <v>174</v>
      </c>
      <c r="D39" s="2"/>
      <c r="E39" s="31" t="s">
        <v>95</v>
      </c>
      <c r="F39" s="37" t="s">
        <v>52</v>
      </c>
      <c r="G39" s="29"/>
      <c r="H39" s="31">
        <v>79</v>
      </c>
      <c r="I39" s="31">
        <v>40</v>
      </c>
      <c r="J39" s="31">
        <v>99</v>
      </c>
      <c r="K39" s="31">
        <v>98</v>
      </c>
      <c r="L39" s="32">
        <v>316</v>
      </c>
      <c r="M39" s="20">
        <v>66</v>
      </c>
      <c r="N39" s="33">
        <v>77.33333333333333</v>
      </c>
      <c r="O39" s="20">
        <v>34</v>
      </c>
      <c r="P39" s="34">
        <f t="shared" si="1"/>
        <v>348</v>
      </c>
      <c r="Q39" s="35">
        <f t="shared" si="0"/>
        <v>332</v>
      </c>
      <c r="R39" s="20" t="s">
        <v>123</v>
      </c>
      <c r="S39" s="2">
        <v>34</v>
      </c>
      <c r="T39" s="36" t="s">
        <v>182</v>
      </c>
      <c r="U39" s="2"/>
      <c r="V39" s="36" t="s">
        <v>130</v>
      </c>
      <c r="W39" s="36" t="s">
        <v>149</v>
      </c>
      <c r="X39" s="2" t="s">
        <v>150</v>
      </c>
    </row>
    <row r="40" spans="1:24" ht="24.75" customHeight="1">
      <c r="A40" s="9">
        <v>37</v>
      </c>
      <c r="B40" s="20" t="s">
        <v>34</v>
      </c>
      <c r="C40" s="2" t="s">
        <v>176</v>
      </c>
      <c r="D40" s="2"/>
      <c r="E40" s="31" t="s">
        <v>99</v>
      </c>
      <c r="F40" s="37" t="s">
        <v>56</v>
      </c>
      <c r="G40" s="29"/>
      <c r="H40" s="31">
        <v>74</v>
      </c>
      <c r="I40" s="31">
        <v>50</v>
      </c>
      <c r="J40" s="31">
        <v>97</v>
      </c>
      <c r="K40" s="31">
        <v>88</v>
      </c>
      <c r="L40" s="32">
        <v>309</v>
      </c>
      <c r="M40" s="20">
        <v>76</v>
      </c>
      <c r="N40" s="33">
        <v>74.28571428571429</v>
      </c>
      <c r="O40" s="20">
        <v>30</v>
      </c>
      <c r="P40" s="34">
        <f t="shared" si="1"/>
        <v>351.8571428571429</v>
      </c>
      <c r="Q40" s="35">
        <f t="shared" si="0"/>
        <v>330.42857142857144</v>
      </c>
      <c r="R40" s="20" t="s">
        <v>126</v>
      </c>
      <c r="S40" s="2">
        <v>35</v>
      </c>
      <c r="T40" s="36" t="s">
        <v>182</v>
      </c>
      <c r="U40" s="2"/>
      <c r="V40" s="36" t="s">
        <v>145</v>
      </c>
      <c r="W40" s="36" t="s">
        <v>148</v>
      </c>
      <c r="X40" s="2" t="s">
        <v>150</v>
      </c>
    </row>
    <row r="41" spans="1:24" ht="24.75" customHeight="1">
      <c r="A41" s="9">
        <v>38</v>
      </c>
      <c r="B41" s="20" t="s">
        <v>34</v>
      </c>
      <c r="C41" s="2" t="s">
        <v>166</v>
      </c>
      <c r="D41" s="2"/>
      <c r="E41" s="31" t="s">
        <v>108</v>
      </c>
      <c r="F41" s="37" t="s">
        <v>65</v>
      </c>
      <c r="G41" s="29"/>
      <c r="H41" s="31">
        <v>61</v>
      </c>
      <c r="I41" s="31">
        <v>59</v>
      </c>
      <c r="J41" s="31">
        <v>78</v>
      </c>
      <c r="K41" s="31">
        <v>85</v>
      </c>
      <c r="L41" s="32">
        <v>283</v>
      </c>
      <c r="M41" s="20">
        <v>82</v>
      </c>
      <c r="N41" s="33">
        <v>76.71428571428571</v>
      </c>
      <c r="O41" s="20">
        <v>48</v>
      </c>
      <c r="P41" s="34">
        <f t="shared" si="1"/>
        <v>377.1428571428571</v>
      </c>
      <c r="Q41" s="35">
        <f t="shared" si="0"/>
        <v>330.07142857142856</v>
      </c>
      <c r="R41" s="20" t="s">
        <v>124</v>
      </c>
      <c r="S41" s="2">
        <v>36</v>
      </c>
      <c r="T41" s="36" t="s">
        <v>182</v>
      </c>
      <c r="U41" s="2"/>
      <c r="V41" s="36" t="s">
        <v>143</v>
      </c>
      <c r="W41" s="36" t="s">
        <v>148</v>
      </c>
      <c r="X41" s="2" t="s">
        <v>150</v>
      </c>
    </row>
    <row r="42" spans="1:24" ht="24.75" customHeight="1">
      <c r="A42" s="9">
        <v>39</v>
      </c>
      <c r="B42" s="20" t="s">
        <v>34</v>
      </c>
      <c r="C42" s="2" t="s">
        <v>177</v>
      </c>
      <c r="D42" s="2"/>
      <c r="E42" s="31" t="s">
        <v>106</v>
      </c>
      <c r="F42" s="37" t="s">
        <v>63</v>
      </c>
      <c r="G42" s="29"/>
      <c r="H42" s="31">
        <v>65</v>
      </c>
      <c r="I42" s="31">
        <v>34</v>
      </c>
      <c r="J42" s="31">
        <v>106</v>
      </c>
      <c r="K42" s="31">
        <v>80</v>
      </c>
      <c r="L42" s="32">
        <v>285</v>
      </c>
      <c r="M42" s="20">
        <v>86</v>
      </c>
      <c r="N42" s="33">
        <v>76.71428571428571</v>
      </c>
      <c r="O42" s="20">
        <v>28</v>
      </c>
      <c r="P42" s="34">
        <f t="shared" si="1"/>
        <v>373.1428571428571</v>
      </c>
      <c r="Q42" s="35">
        <f t="shared" si="0"/>
        <v>329.07142857142856</v>
      </c>
      <c r="R42" s="20" t="s">
        <v>126</v>
      </c>
      <c r="S42" s="2">
        <v>37</v>
      </c>
      <c r="T42" s="36" t="s">
        <v>182</v>
      </c>
      <c r="U42" s="2"/>
      <c r="V42" s="36" t="s">
        <v>146</v>
      </c>
      <c r="W42" s="36" t="s">
        <v>148</v>
      </c>
      <c r="X42" s="2" t="s">
        <v>150</v>
      </c>
    </row>
    <row r="43" spans="1:24" ht="24.75" customHeight="1">
      <c r="A43" s="9">
        <v>40</v>
      </c>
      <c r="B43" s="20" t="s">
        <v>34</v>
      </c>
      <c r="C43" s="2" t="s">
        <v>177</v>
      </c>
      <c r="D43" s="2"/>
      <c r="E43" s="31" t="s">
        <v>105</v>
      </c>
      <c r="F43" s="37" t="s">
        <v>62</v>
      </c>
      <c r="G43" s="29"/>
      <c r="H43" s="31">
        <v>67</v>
      </c>
      <c r="I43" s="31">
        <v>42</v>
      </c>
      <c r="J43" s="31">
        <v>92</v>
      </c>
      <c r="K43" s="31">
        <v>87</v>
      </c>
      <c r="L43" s="32">
        <v>288</v>
      </c>
      <c r="M43" s="20">
        <v>84</v>
      </c>
      <c r="N43" s="33">
        <v>76</v>
      </c>
      <c r="O43" s="20">
        <v>28</v>
      </c>
      <c r="P43" s="34">
        <f t="shared" si="1"/>
        <v>368</v>
      </c>
      <c r="Q43" s="35">
        <f t="shared" si="0"/>
        <v>328</v>
      </c>
      <c r="R43" s="20" t="s">
        <v>126</v>
      </c>
      <c r="S43" s="2">
        <v>38</v>
      </c>
      <c r="T43" s="36" t="s">
        <v>182</v>
      </c>
      <c r="U43" s="2"/>
      <c r="V43" s="36" t="s">
        <v>147</v>
      </c>
      <c r="W43" s="36" t="s">
        <v>148</v>
      </c>
      <c r="X43" s="2" t="s">
        <v>150</v>
      </c>
    </row>
    <row r="44" spans="1:24" ht="24.75" customHeight="1">
      <c r="A44" s="9">
        <v>41</v>
      </c>
      <c r="B44" s="20" t="s">
        <v>34</v>
      </c>
      <c r="C44" s="2" t="s">
        <v>167</v>
      </c>
      <c r="D44" s="2"/>
      <c r="E44" s="20" t="s">
        <v>116</v>
      </c>
      <c r="F44" s="2" t="s">
        <v>73</v>
      </c>
      <c r="G44" s="29" t="s">
        <v>181</v>
      </c>
      <c r="H44" s="20">
        <v>50</v>
      </c>
      <c r="I44" s="20">
        <v>49</v>
      </c>
      <c r="J44" s="20">
        <v>78</v>
      </c>
      <c r="K44" s="20">
        <v>87</v>
      </c>
      <c r="L44" s="21">
        <v>264</v>
      </c>
      <c r="M44" s="20">
        <v>79</v>
      </c>
      <c r="N44" s="33">
        <v>81.57142857142857</v>
      </c>
      <c r="O44" s="20">
        <v>50</v>
      </c>
      <c r="P44" s="34">
        <f t="shared" si="1"/>
        <v>388.2142857142857</v>
      </c>
      <c r="Q44" s="35">
        <f t="shared" si="0"/>
        <v>326.1071428571429</v>
      </c>
      <c r="R44" s="20" t="s">
        <v>123</v>
      </c>
      <c r="S44" s="2">
        <v>39</v>
      </c>
      <c r="T44" s="36" t="s">
        <v>182</v>
      </c>
      <c r="U44" s="2"/>
      <c r="V44" s="36" t="s">
        <v>130</v>
      </c>
      <c r="W44" s="36" t="s">
        <v>149</v>
      </c>
      <c r="X44" s="2" t="s">
        <v>150</v>
      </c>
    </row>
    <row r="45" spans="1:24" ht="24.75" customHeight="1">
      <c r="A45" s="9">
        <v>42</v>
      </c>
      <c r="B45" s="20" t="s">
        <v>34</v>
      </c>
      <c r="C45" s="2" t="s">
        <v>178</v>
      </c>
      <c r="D45" s="2"/>
      <c r="E45" s="31" t="s">
        <v>97</v>
      </c>
      <c r="F45" s="37" t="s">
        <v>54</v>
      </c>
      <c r="G45" s="29"/>
      <c r="H45" s="31">
        <v>67</v>
      </c>
      <c r="I45" s="31">
        <v>54</v>
      </c>
      <c r="J45" s="31">
        <v>94</v>
      </c>
      <c r="K45" s="31">
        <v>96</v>
      </c>
      <c r="L45" s="32">
        <v>311</v>
      </c>
      <c r="M45" s="20">
        <v>61</v>
      </c>
      <c r="N45" s="33">
        <v>77.28571428571429</v>
      </c>
      <c r="O45" s="20">
        <v>28</v>
      </c>
      <c r="P45" s="34">
        <f t="shared" si="1"/>
        <v>337.3571428571429</v>
      </c>
      <c r="Q45" s="35">
        <f t="shared" si="0"/>
        <v>324.17857142857144</v>
      </c>
      <c r="R45" s="20" t="s">
        <v>123</v>
      </c>
      <c r="S45" s="2">
        <v>40</v>
      </c>
      <c r="T45" s="36" t="s">
        <v>182</v>
      </c>
      <c r="U45" s="2"/>
      <c r="V45" s="36" t="s">
        <v>143</v>
      </c>
      <c r="W45" s="36" t="s">
        <v>148</v>
      </c>
      <c r="X45" s="2" t="s">
        <v>150</v>
      </c>
    </row>
    <row r="46" spans="1:24" ht="24.75" customHeight="1">
      <c r="A46" s="9">
        <v>43</v>
      </c>
      <c r="B46" s="20" t="s">
        <v>34</v>
      </c>
      <c r="C46" s="2" t="s">
        <v>159</v>
      </c>
      <c r="D46" s="2"/>
      <c r="E46" s="31" t="s">
        <v>103</v>
      </c>
      <c r="F46" s="37" t="s">
        <v>60</v>
      </c>
      <c r="G46" s="29"/>
      <c r="H46" s="31">
        <v>67</v>
      </c>
      <c r="I46" s="31">
        <v>48</v>
      </c>
      <c r="J46" s="31">
        <v>112</v>
      </c>
      <c r="K46" s="31">
        <v>76</v>
      </c>
      <c r="L46" s="32">
        <v>303</v>
      </c>
      <c r="M46" s="20">
        <v>62</v>
      </c>
      <c r="N46" s="33">
        <v>79.28571428571429</v>
      </c>
      <c r="O46" s="20">
        <v>26</v>
      </c>
      <c r="P46" s="34">
        <f t="shared" si="1"/>
        <v>343.8571428571429</v>
      </c>
      <c r="Q46" s="35">
        <f t="shared" si="0"/>
        <v>323.42857142857144</v>
      </c>
      <c r="R46" s="20" t="s">
        <v>126</v>
      </c>
      <c r="S46" s="2">
        <v>41</v>
      </c>
      <c r="T46" s="36" t="s">
        <v>182</v>
      </c>
      <c r="U46" s="2"/>
      <c r="V46" s="36" t="s">
        <v>184</v>
      </c>
      <c r="W46" s="36" t="s">
        <v>148</v>
      </c>
      <c r="X46" s="2" t="s">
        <v>150</v>
      </c>
    </row>
    <row r="47" spans="4:24" ht="15" customHeight="1">
      <c r="D47" s="5"/>
      <c r="E47" s="5"/>
      <c r="F47" s="13"/>
      <c r="G47" s="10"/>
      <c r="H47" s="5"/>
      <c r="I47" s="5"/>
      <c r="J47" s="23"/>
      <c r="K47" s="5"/>
      <c r="L47" s="5"/>
      <c r="M47" s="5"/>
      <c r="N47" s="19"/>
      <c r="O47" s="5"/>
      <c r="P47" s="16"/>
      <c r="Q47" s="16"/>
      <c r="R47" s="5"/>
      <c r="S47" s="5"/>
      <c r="T47" s="5"/>
      <c r="U47" s="5"/>
      <c r="V47" s="30" t="s">
        <v>185</v>
      </c>
      <c r="W47" s="5"/>
      <c r="X47" s="5"/>
    </row>
    <row r="48" spans="1:24" s="6" customFormat="1" ht="27.75" customHeight="1">
      <c r="A48" s="25"/>
      <c r="B48" s="44" t="s">
        <v>28</v>
      </c>
      <c r="C48" s="44"/>
      <c r="D48" s="44"/>
      <c r="E48" s="44"/>
      <c r="F48" s="44"/>
      <c r="G48" s="44"/>
      <c r="H48" s="44"/>
      <c r="I48" s="44"/>
      <c r="J48" s="44"/>
      <c r="K48" s="44"/>
      <c r="L48" s="44"/>
      <c r="M48" s="44"/>
      <c r="N48" s="44"/>
      <c r="O48" s="44"/>
      <c r="P48" s="44"/>
      <c r="Q48" s="44"/>
      <c r="R48" s="44"/>
      <c r="S48" s="44"/>
      <c r="T48" s="44"/>
      <c r="U48" s="44"/>
      <c r="V48" s="44"/>
      <c r="W48" s="44"/>
      <c r="X48" s="44"/>
    </row>
    <row r="49" spans="1:24" s="6" customFormat="1" ht="15" customHeight="1">
      <c r="A49" s="25"/>
      <c r="B49" s="45" t="s">
        <v>31</v>
      </c>
      <c r="C49" s="45"/>
      <c r="D49" s="45"/>
      <c r="E49" s="45"/>
      <c r="F49" s="45"/>
      <c r="G49" s="45"/>
      <c r="H49" s="45"/>
      <c r="I49" s="45"/>
      <c r="J49" s="45"/>
      <c r="K49" s="45"/>
      <c r="L49" s="45"/>
      <c r="M49" s="45"/>
      <c r="N49" s="45"/>
      <c r="O49" s="45"/>
      <c r="P49" s="45"/>
      <c r="Q49" s="45"/>
      <c r="R49" s="45"/>
      <c r="S49" s="45"/>
      <c r="T49" s="45"/>
      <c r="U49" s="45"/>
      <c r="V49" s="45"/>
      <c r="W49" s="45"/>
      <c r="X49" s="45"/>
    </row>
    <row r="50" spans="1:24" s="6" customFormat="1" ht="15" customHeight="1">
      <c r="A50" s="25"/>
      <c r="B50" s="45" t="s">
        <v>32</v>
      </c>
      <c r="C50" s="45"/>
      <c r="D50" s="45"/>
      <c r="E50" s="45"/>
      <c r="F50" s="45"/>
      <c r="G50" s="45"/>
      <c r="H50" s="45"/>
      <c r="I50" s="45"/>
      <c r="J50" s="45"/>
      <c r="K50" s="45"/>
      <c r="L50" s="45"/>
      <c r="M50" s="45"/>
      <c r="N50" s="45"/>
      <c r="O50" s="45"/>
      <c r="P50" s="45"/>
      <c r="Q50" s="45"/>
      <c r="R50" s="45"/>
      <c r="S50" s="45"/>
      <c r="T50" s="45"/>
      <c r="U50" s="45"/>
      <c r="V50" s="45"/>
      <c r="W50" s="45"/>
      <c r="X50" s="45"/>
    </row>
    <row r="51" spans="2:24" ht="27.75" customHeight="1">
      <c r="B51" s="40" t="s">
        <v>26</v>
      </c>
      <c r="C51" s="40"/>
      <c r="D51" s="40"/>
      <c r="E51" s="40"/>
      <c r="F51" s="40"/>
      <c r="G51" s="40"/>
      <c r="H51" s="40"/>
      <c r="I51" s="40"/>
      <c r="J51" s="40"/>
      <c r="K51" s="40"/>
      <c r="L51" s="40"/>
      <c r="M51" s="40"/>
      <c r="N51" s="40"/>
      <c r="O51" s="40"/>
      <c r="P51" s="40"/>
      <c r="Q51" s="40"/>
      <c r="R51" s="40"/>
      <c r="S51" s="40"/>
      <c r="T51" s="40"/>
      <c r="U51" s="40"/>
      <c r="V51" s="40"/>
      <c r="W51" s="40"/>
      <c r="X51" s="40"/>
    </row>
    <row r="52" spans="2:24" ht="29.25" customHeight="1">
      <c r="B52" s="40" t="s">
        <v>27</v>
      </c>
      <c r="C52" s="40"/>
      <c r="D52" s="40"/>
      <c r="E52" s="40"/>
      <c r="F52" s="40"/>
      <c r="G52" s="40"/>
      <c r="H52" s="40"/>
      <c r="I52" s="40"/>
      <c r="J52" s="40"/>
      <c r="K52" s="40"/>
      <c r="L52" s="40"/>
      <c r="M52" s="40"/>
      <c r="N52" s="40"/>
      <c r="O52" s="40"/>
      <c r="P52" s="40"/>
      <c r="Q52" s="40"/>
      <c r="R52" s="40"/>
      <c r="S52" s="40"/>
      <c r="T52" s="40"/>
      <c r="U52" s="40"/>
      <c r="V52" s="40"/>
      <c r="W52" s="40"/>
      <c r="X52" s="40"/>
    </row>
    <row r="53" spans="2:24" ht="15" customHeight="1">
      <c r="B53" s="40" t="s">
        <v>22</v>
      </c>
      <c r="C53" s="40"/>
      <c r="D53" s="40"/>
      <c r="E53" s="40"/>
      <c r="F53" s="40"/>
      <c r="G53" s="40"/>
      <c r="H53" s="40"/>
      <c r="I53" s="40"/>
      <c r="J53" s="40"/>
      <c r="K53" s="40"/>
      <c r="L53" s="40"/>
      <c r="M53" s="40"/>
      <c r="N53" s="40"/>
      <c r="O53" s="40"/>
      <c r="P53" s="40"/>
      <c r="Q53" s="40"/>
      <c r="R53" s="40"/>
      <c r="S53" s="40"/>
      <c r="T53" s="40"/>
      <c r="U53" s="40"/>
      <c r="V53" s="40"/>
      <c r="W53" s="40"/>
      <c r="X53" s="40"/>
    </row>
    <row r="54" spans="2:24" ht="27.75" customHeight="1">
      <c r="B54" s="41" t="s">
        <v>23</v>
      </c>
      <c r="C54" s="41"/>
      <c r="D54" s="41"/>
      <c r="E54" s="41"/>
      <c r="F54" s="41"/>
      <c r="G54" s="41"/>
      <c r="H54" s="41"/>
      <c r="I54" s="41"/>
      <c r="J54" s="41"/>
      <c r="K54" s="41"/>
      <c r="L54" s="41"/>
      <c r="M54" s="41"/>
      <c r="N54" s="41"/>
      <c r="O54" s="41"/>
      <c r="P54" s="41"/>
      <c r="Q54" s="41"/>
      <c r="R54" s="41"/>
      <c r="S54" s="41"/>
      <c r="T54" s="41"/>
      <c r="U54" s="41"/>
      <c r="V54" s="41"/>
      <c r="W54" s="41"/>
      <c r="X54" s="41"/>
    </row>
    <row r="55" spans="2:24" ht="15" customHeight="1">
      <c r="B55" s="42" t="s">
        <v>24</v>
      </c>
      <c r="C55" s="42"/>
      <c r="D55" s="42"/>
      <c r="E55" s="42"/>
      <c r="F55" s="42"/>
      <c r="G55" s="42"/>
      <c r="H55" s="42"/>
      <c r="I55" s="42"/>
      <c r="J55" s="42"/>
      <c r="K55" s="42"/>
      <c r="L55" s="42"/>
      <c r="M55" s="42"/>
      <c r="N55" s="42"/>
      <c r="O55" s="42"/>
      <c r="P55" s="42"/>
      <c r="Q55" s="42"/>
      <c r="R55" s="42"/>
      <c r="S55" s="42"/>
      <c r="T55" s="42"/>
      <c r="U55" s="42"/>
      <c r="V55" s="42"/>
      <c r="W55" s="42"/>
      <c r="X55" s="42"/>
    </row>
  </sheetData>
  <sheetProtection/>
  <mergeCells count="25">
    <mergeCell ref="S2:S3"/>
    <mergeCell ref="A2:A3"/>
    <mergeCell ref="B2:B3"/>
    <mergeCell ref="C2:D2"/>
    <mergeCell ref="E2:E3"/>
    <mergeCell ref="W2:W3"/>
    <mergeCell ref="T2:T3"/>
    <mergeCell ref="Q2:Q3"/>
    <mergeCell ref="B1:G1"/>
    <mergeCell ref="O1:S1"/>
    <mergeCell ref="H2:L2"/>
    <mergeCell ref="M2:P2"/>
    <mergeCell ref="F2:F3"/>
    <mergeCell ref="G2:G3"/>
    <mergeCell ref="R2:R3"/>
    <mergeCell ref="U2:U3"/>
    <mergeCell ref="B53:X53"/>
    <mergeCell ref="B54:X54"/>
    <mergeCell ref="B55:X55"/>
    <mergeCell ref="X2:X3"/>
    <mergeCell ref="B48:X48"/>
    <mergeCell ref="B49:X49"/>
    <mergeCell ref="B50:X50"/>
    <mergeCell ref="B51:X51"/>
    <mergeCell ref="B52:X52"/>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周婷</cp:lastModifiedBy>
  <cp:lastPrinted>2016-04-01T08:51:51Z</cp:lastPrinted>
  <dcterms:created xsi:type="dcterms:W3CDTF">2005-03-29T01:57:24Z</dcterms:created>
  <dcterms:modified xsi:type="dcterms:W3CDTF">2016-04-01T09:21:32Z</dcterms:modified>
  <cp:category/>
  <cp:version/>
  <cp:contentType/>
  <cp:contentStatus/>
</cp:coreProperties>
</file>